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4"/>
  <workbookPr/>
  <mc:AlternateContent xmlns:mc="http://schemas.openxmlformats.org/markup-compatibility/2006">
    <mc:Choice Requires="x15">
      <x15ac:absPath xmlns:x15ac="http://schemas.microsoft.com/office/spreadsheetml/2010/11/ac" url="https://fondazioneismu-my.sharepoint.com/personal/g_papavero_ismu_org/Documents/Giorgia OD NEW/2025 STATISTICA/CITTADINANZA 2025/"/>
    </mc:Choice>
  </mc:AlternateContent>
  <xr:revisionPtr revIDLastSave="1044" documentId="8_{3450B959-B589-4694-9F43-85AAB1B5EC49}" xr6:coauthVersionLast="47" xr6:coauthVersionMax="47" xr10:uidLastSave="{BDC1B98A-0D3F-43CD-978D-4D8168F3AFF3}"/>
  <bookViews>
    <workbookView xWindow="-108" yWindow="-108" windowWidth="23256" windowHeight="12576" tabRatio="598" firstSheet="2" activeTab="2" xr2:uid="{00000000-000D-0000-FFFF-FFFF00000000}"/>
  </bookViews>
  <sheets>
    <sheet name="1" sheetId="13" r:id="rId1"/>
    <sheet name="2" sheetId="20" r:id="rId2"/>
    <sheet name="3" sheetId="10" r:id="rId3"/>
    <sheet name="4" sheetId="9" r:id="rId4"/>
  </sheets>
  <definedNames>
    <definedName name="_xlnm.Print_Area" localSheetId="0">'1'!$B$3:$L$44</definedName>
    <definedName name="_xlnm.Print_Area" localSheetId="1">'2'!$B$3:$R$53</definedName>
    <definedName name="_xlnm.Print_Area" localSheetId="2">'3'!$B$2:$W$38</definedName>
    <definedName name="_xlnm.Print_Area" localSheetId="3">'4'!$B$3:$L$53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9" l="1"/>
  <c r="L14" i="9" s="1"/>
  <c r="I7" i="9"/>
  <c r="K23" i="9"/>
  <c r="L23" i="9" s="1"/>
  <c r="K21" i="9"/>
  <c r="L21" i="9" s="1"/>
  <c r="K20" i="9"/>
  <c r="L20" i="9" s="1"/>
  <c r="K19" i="9"/>
  <c r="L19" i="9" s="1"/>
  <c r="K18" i="9"/>
  <c r="L18" i="9" s="1"/>
  <c r="K17" i="9"/>
  <c r="L17" i="9" s="1"/>
  <c r="K16" i="9"/>
  <c r="L16" i="9" s="1"/>
  <c r="K15" i="9"/>
  <c r="L15" i="9" s="1"/>
  <c r="K13" i="9"/>
  <c r="L13" i="9" s="1"/>
  <c r="K12" i="9"/>
  <c r="L12" i="9" s="1"/>
  <c r="K11" i="9"/>
  <c r="L11" i="9" s="1"/>
  <c r="K10" i="9"/>
  <c r="L10" i="9" s="1"/>
  <c r="K9" i="9"/>
  <c r="L9" i="9" s="1"/>
  <c r="K8" i="9"/>
  <c r="L8" i="9" s="1"/>
  <c r="K7" i="9"/>
  <c r="L7" i="9" s="1"/>
  <c r="F7" i="9" l="1"/>
  <c r="R20" i="20"/>
  <c r="R31" i="20"/>
  <c r="Q31" i="20"/>
  <c r="P31" i="20"/>
  <c r="O31" i="20"/>
  <c r="N31" i="20"/>
  <c r="M31" i="20"/>
  <c r="L31" i="20"/>
  <c r="R29" i="20"/>
  <c r="Q29" i="20"/>
  <c r="P29" i="20"/>
  <c r="O29" i="20"/>
  <c r="N29" i="20"/>
  <c r="M29" i="20"/>
  <c r="L29" i="20"/>
  <c r="R28" i="20"/>
  <c r="Q28" i="20"/>
  <c r="P28" i="20"/>
  <c r="O28" i="20"/>
  <c r="N28" i="20"/>
  <c r="M28" i="20"/>
  <c r="L28" i="20"/>
  <c r="R27" i="20"/>
  <c r="Q27" i="20"/>
  <c r="P27" i="20"/>
  <c r="O27" i="20"/>
  <c r="N27" i="20"/>
  <c r="M27" i="20"/>
  <c r="L27" i="20"/>
  <c r="R26" i="20"/>
  <c r="Q26" i="20"/>
  <c r="P26" i="20"/>
  <c r="O26" i="20"/>
  <c r="N26" i="20"/>
  <c r="M26" i="20"/>
  <c r="L26" i="20"/>
  <c r="R25" i="20"/>
  <c r="Q25" i="20"/>
  <c r="P25" i="20"/>
  <c r="O25" i="20"/>
  <c r="N25" i="20"/>
  <c r="M25" i="20"/>
  <c r="L25" i="20"/>
  <c r="R24" i="20"/>
  <c r="Q24" i="20"/>
  <c r="P24" i="20"/>
  <c r="O24" i="20"/>
  <c r="N24" i="20"/>
  <c r="M24" i="20"/>
  <c r="L24" i="20"/>
  <c r="R23" i="20"/>
  <c r="Q23" i="20"/>
  <c r="P23" i="20"/>
  <c r="O23" i="20"/>
  <c r="N23" i="20"/>
  <c r="M23" i="20"/>
  <c r="L23" i="20"/>
  <c r="R22" i="20"/>
  <c r="Q22" i="20"/>
  <c r="P22" i="20"/>
  <c r="O22" i="20"/>
  <c r="N22" i="20"/>
  <c r="M22" i="20"/>
  <c r="L22" i="20"/>
  <c r="R21" i="20"/>
  <c r="Q21" i="20"/>
  <c r="P21" i="20"/>
  <c r="O21" i="20"/>
  <c r="N21" i="20"/>
  <c r="M21" i="20"/>
  <c r="L21" i="20"/>
  <c r="Q20" i="20"/>
  <c r="P20" i="20"/>
  <c r="O20" i="20"/>
  <c r="N20" i="20"/>
  <c r="M20" i="20"/>
  <c r="L20" i="20"/>
  <c r="I31" i="20"/>
  <c r="H31" i="20"/>
  <c r="G31" i="20"/>
  <c r="F31" i="20"/>
  <c r="E31" i="20"/>
  <c r="D31" i="20"/>
  <c r="C31" i="20"/>
  <c r="I29" i="20"/>
  <c r="H29" i="20"/>
  <c r="G29" i="20"/>
  <c r="F29" i="20"/>
  <c r="E29" i="20"/>
  <c r="D29" i="20"/>
  <c r="C29" i="20"/>
  <c r="I28" i="20"/>
  <c r="H28" i="20"/>
  <c r="G28" i="20"/>
  <c r="F28" i="20"/>
  <c r="E28" i="20"/>
  <c r="D28" i="20"/>
  <c r="C28" i="20"/>
  <c r="I27" i="20"/>
  <c r="H27" i="20"/>
  <c r="G27" i="20"/>
  <c r="F27" i="20"/>
  <c r="E27" i="20"/>
  <c r="D27" i="20"/>
  <c r="C27" i="20"/>
  <c r="I26" i="20"/>
  <c r="H26" i="20"/>
  <c r="G26" i="20"/>
  <c r="F26" i="20"/>
  <c r="E26" i="20"/>
  <c r="D26" i="20"/>
  <c r="C26" i="20"/>
  <c r="I25" i="20"/>
  <c r="H25" i="20"/>
  <c r="G25" i="20"/>
  <c r="F25" i="20"/>
  <c r="E25" i="20"/>
  <c r="D25" i="20"/>
  <c r="C25" i="20"/>
  <c r="I24" i="20"/>
  <c r="H24" i="20"/>
  <c r="G24" i="20"/>
  <c r="F24" i="20"/>
  <c r="E24" i="20"/>
  <c r="D24" i="20"/>
  <c r="C24" i="20"/>
  <c r="I23" i="20"/>
  <c r="H23" i="20"/>
  <c r="G23" i="20"/>
  <c r="F23" i="20"/>
  <c r="E23" i="20"/>
  <c r="D23" i="20"/>
  <c r="C23" i="20"/>
  <c r="I22" i="20"/>
  <c r="H22" i="20"/>
  <c r="G22" i="20"/>
  <c r="F22" i="20"/>
  <c r="E22" i="20"/>
  <c r="D22" i="20"/>
  <c r="C22" i="20"/>
  <c r="I21" i="20"/>
  <c r="H21" i="20"/>
  <c r="G21" i="20"/>
  <c r="F21" i="20"/>
  <c r="E21" i="20"/>
  <c r="D21" i="20"/>
  <c r="C21" i="20"/>
  <c r="I20" i="20"/>
  <c r="H20" i="20"/>
  <c r="G20" i="20"/>
  <c r="F20" i="20"/>
  <c r="E20" i="20"/>
  <c r="D20" i="20"/>
  <c r="C20" i="20"/>
  <c r="W34" i="10" l="1"/>
  <c r="W36" i="10"/>
  <c r="V36" i="10"/>
  <c r="U36" i="10"/>
  <c r="T36" i="10"/>
  <c r="S36" i="10"/>
  <c r="R36" i="10"/>
  <c r="Q36" i="10"/>
  <c r="P36" i="10"/>
  <c r="O36" i="10"/>
  <c r="N36" i="10"/>
  <c r="W35" i="10"/>
  <c r="V35" i="10"/>
  <c r="U35" i="10"/>
  <c r="T35" i="10"/>
  <c r="S35" i="10"/>
  <c r="R35" i="10"/>
  <c r="Q35" i="10"/>
  <c r="P35" i="10"/>
  <c r="O35" i="10"/>
  <c r="N35" i="10"/>
  <c r="V34" i="10"/>
  <c r="U34" i="10"/>
  <c r="T34" i="10"/>
  <c r="S34" i="10"/>
  <c r="R34" i="10"/>
  <c r="Q34" i="10"/>
  <c r="P34" i="10"/>
  <c r="O34" i="10"/>
  <c r="N34" i="10"/>
  <c r="W33" i="10"/>
  <c r="V33" i="10"/>
  <c r="U33" i="10"/>
  <c r="T33" i="10"/>
  <c r="S33" i="10"/>
  <c r="R33" i="10"/>
  <c r="Q33" i="10"/>
  <c r="P33" i="10"/>
  <c r="O33" i="10"/>
  <c r="N33" i="10"/>
  <c r="W32" i="10"/>
  <c r="V32" i="10"/>
  <c r="U32" i="10"/>
  <c r="T32" i="10"/>
  <c r="S32" i="10"/>
  <c r="R32" i="10"/>
  <c r="Q32" i="10"/>
  <c r="P32" i="10"/>
  <c r="O32" i="10"/>
  <c r="N32" i="10"/>
  <c r="W31" i="10"/>
  <c r="V31" i="10"/>
  <c r="U31" i="10"/>
  <c r="T31" i="10"/>
  <c r="S31" i="10"/>
  <c r="R31" i="10"/>
  <c r="Q31" i="10"/>
  <c r="P31" i="10"/>
  <c r="O31" i="10"/>
  <c r="N31" i="10"/>
  <c r="W30" i="10"/>
  <c r="V30" i="10"/>
  <c r="U30" i="10"/>
  <c r="T30" i="10"/>
  <c r="S30" i="10"/>
  <c r="R30" i="10"/>
  <c r="Q30" i="10"/>
  <c r="P30" i="10"/>
  <c r="O30" i="10"/>
  <c r="N30" i="10"/>
  <c r="W29" i="10"/>
  <c r="V29" i="10"/>
  <c r="U29" i="10"/>
  <c r="T29" i="10"/>
  <c r="S29" i="10"/>
  <c r="R29" i="10"/>
  <c r="Q29" i="10"/>
  <c r="P29" i="10"/>
  <c r="O29" i="10"/>
  <c r="N29" i="10"/>
  <c r="W28" i="10"/>
  <c r="V28" i="10"/>
  <c r="U28" i="10"/>
  <c r="T28" i="10"/>
  <c r="S28" i="10"/>
  <c r="R28" i="10"/>
  <c r="Q28" i="10"/>
  <c r="P28" i="10"/>
  <c r="O28" i="10"/>
  <c r="N28" i="10"/>
  <c r="W26" i="10"/>
  <c r="V26" i="10"/>
  <c r="U26" i="10"/>
  <c r="T26" i="10"/>
  <c r="S26" i="10"/>
  <c r="R26" i="10"/>
  <c r="Q26" i="10"/>
  <c r="P26" i="10"/>
  <c r="O26" i="10"/>
  <c r="N26" i="10"/>
  <c r="W25" i="10"/>
  <c r="V25" i="10"/>
  <c r="U25" i="10"/>
  <c r="T25" i="10"/>
  <c r="S25" i="10"/>
  <c r="R25" i="10"/>
  <c r="Q25" i="10"/>
  <c r="P25" i="10"/>
  <c r="O25" i="10"/>
  <c r="N25" i="10"/>
  <c r="W24" i="10"/>
  <c r="V24" i="10"/>
  <c r="U24" i="10"/>
  <c r="T24" i="10"/>
  <c r="S24" i="10"/>
  <c r="R24" i="10"/>
  <c r="Q24" i="10"/>
  <c r="P24" i="10"/>
  <c r="O24" i="10"/>
  <c r="N24" i="10"/>
  <c r="W23" i="10"/>
  <c r="V23" i="10"/>
  <c r="U23" i="10"/>
  <c r="T23" i="10"/>
  <c r="S23" i="10"/>
  <c r="R23" i="10"/>
  <c r="Q23" i="10"/>
  <c r="P23" i="10"/>
  <c r="O23" i="10"/>
  <c r="N23" i="10"/>
  <c r="W22" i="10"/>
  <c r="V22" i="10"/>
  <c r="U22" i="10"/>
  <c r="T22" i="10"/>
  <c r="S22" i="10"/>
  <c r="R22" i="10"/>
  <c r="Q22" i="10"/>
  <c r="P22" i="10"/>
  <c r="O22" i="10"/>
  <c r="N22" i="10"/>
  <c r="W21" i="10"/>
  <c r="V21" i="10"/>
  <c r="U21" i="10"/>
  <c r="T21" i="10"/>
  <c r="S21" i="10"/>
  <c r="R21" i="10"/>
  <c r="Q21" i="10"/>
  <c r="P21" i="10"/>
  <c r="O21" i="10"/>
  <c r="N21" i="10"/>
  <c r="W20" i="10"/>
  <c r="V20" i="10"/>
  <c r="U20" i="10"/>
  <c r="T20" i="10"/>
  <c r="S20" i="10"/>
  <c r="R20" i="10"/>
  <c r="Q20" i="10"/>
  <c r="P20" i="10"/>
  <c r="O20" i="10"/>
  <c r="N20" i="10"/>
  <c r="W19" i="10"/>
  <c r="V19" i="10"/>
  <c r="U19" i="10"/>
  <c r="T19" i="10"/>
  <c r="S19" i="10"/>
  <c r="R19" i="10"/>
  <c r="Q19" i="10"/>
  <c r="P19" i="10"/>
  <c r="O19" i="10"/>
  <c r="N19" i="10"/>
  <c r="W18" i="10"/>
  <c r="V18" i="10"/>
  <c r="U18" i="10"/>
  <c r="T18" i="10"/>
  <c r="S18" i="10"/>
  <c r="R18" i="10"/>
  <c r="Q18" i="10"/>
  <c r="P18" i="10"/>
  <c r="O18" i="10"/>
  <c r="N18" i="10"/>
  <c r="W17" i="10"/>
  <c r="V17" i="10"/>
  <c r="U17" i="10"/>
  <c r="T17" i="10"/>
  <c r="S17" i="10"/>
  <c r="R17" i="10"/>
  <c r="Q17" i="10"/>
  <c r="P17" i="10"/>
  <c r="O17" i="10"/>
  <c r="N17" i="10"/>
  <c r="W16" i="10"/>
  <c r="V16" i="10"/>
  <c r="U16" i="10"/>
  <c r="T16" i="10"/>
  <c r="S16" i="10"/>
  <c r="R16" i="10"/>
  <c r="Q16" i="10"/>
  <c r="P16" i="10"/>
  <c r="O16" i="10"/>
  <c r="N16" i="10"/>
  <c r="W15" i="10"/>
  <c r="V15" i="10"/>
  <c r="U15" i="10"/>
  <c r="T15" i="10"/>
  <c r="S15" i="10"/>
  <c r="R15" i="10"/>
  <c r="Q15" i="10"/>
  <c r="P15" i="10"/>
  <c r="O15" i="10"/>
  <c r="N15" i="10"/>
  <c r="W14" i="10"/>
  <c r="V14" i="10"/>
  <c r="U14" i="10"/>
  <c r="T14" i="10"/>
  <c r="S14" i="10"/>
  <c r="R14" i="10"/>
  <c r="Q14" i="10"/>
  <c r="P14" i="10"/>
  <c r="O14" i="10"/>
  <c r="N14" i="10"/>
  <c r="W13" i="10"/>
  <c r="V13" i="10"/>
  <c r="U13" i="10"/>
  <c r="T13" i="10"/>
  <c r="S13" i="10"/>
  <c r="R13" i="10"/>
  <c r="Q13" i="10"/>
  <c r="P13" i="10"/>
  <c r="O13" i="10"/>
  <c r="N13" i="10"/>
  <c r="W12" i="10"/>
  <c r="V12" i="10"/>
  <c r="U12" i="10"/>
  <c r="T12" i="10"/>
  <c r="S12" i="10"/>
  <c r="R12" i="10"/>
  <c r="Q12" i="10"/>
  <c r="P12" i="10"/>
  <c r="O12" i="10"/>
  <c r="N12" i="10"/>
  <c r="W11" i="10"/>
  <c r="V11" i="10"/>
  <c r="U11" i="10"/>
  <c r="T11" i="10"/>
  <c r="S11" i="10"/>
  <c r="R11" i="10"/>
  <c r="Q11" i="10"/>
  <c r="P11" i="10"/>
  <c r="O11" i="10"/>
  <c r="N11" i="10"/>
  <c r="W10" i="10"/>
  <c r="V10" i="10"/>
  <c r="U10" i="10"/>
  <c r="T10" i="10"/>
  <c r="S10" i="10"/>
  <c r="R10" i="10"/>
  <c r="Q10" i="10"/>
  <c r="P10" i="10"/>
  <c r="O10" i="10"/>
  <c r="N10" i="10"/>
  <c r="W9" i="10"/>
  <c r="V9" i="10"/>
  <c r="U9" i="10"/>
  <c r="T9" i="10"/>
  <c r="S9" i="10"/>
  <c r="R9" i="10"/>
  <c r="Q9" i="10"/>
  <c r="P9" i="10"/>
  <c r="O9" i="10"/>
  <c r="N9" i="10"/>
  <c r="W8" i="10"/>
  <c r="V8" i="10"/>
  <c r="U8" i="10"/>
  <c r="T8" i="10"/>
  <c r="S8" i="10"/>
  <c r="R8" i="10"/>
  <c r="Q8" i="10"/>
  <c r="P8" i="10"/>
  <c r="O8" i="10"/>
  <c r="N8" i="10"/>
  <c r="W7" i="10"/>
  <c r="V7" i="10"/>
  <c r="U7" i="10"/>
  <c r="T7" i="10"/>
  <c r="S7" i="10"/>
  <c r="R7" i="10"/>
  <c r="Q7" i="10"/>
  <c r="P7" i="10"/>
  <c r="O7" i="10"/>
  <c r="N7" i="10"/>
  <c r="W6" i="10"/>
  <c r="V6" i="10"/>
  <c r="U6" i="10"/>
  <c r="T6" i="10"/>
  <c r="S6" i="10"/>
  <c r="R6" i="10"/>
  <c r="Q6" i="10"/>
  <c r="P6" i="10"/>
  <c r="O6" i="10"/>
  <c r="N6" i="10"/>
  <c r="W5" i="10"/>
  <c r="V5" i="10"/>
  <c r="U5" i="10"/>
  <c r="T5" i="10"/>
  <c r="S5" i="10"/>
  <c r="R5" i="10"/>
  <c r="Q5" i="10"/>
  <c r="P5" i="10"/>
  <c r="O5" i="10"/>
  <c r="N5" i="10"/>
  <c r="L20" i="13"/>
  <c r="K20" i="13"/>
  <c r="J20" i="13"/>
  <c r="I20" i="13"/>
  <c r="H20" i="13"/>
  <c r="G20" i="13"/>
  <c r="F20" i="13"/>
  <c r="E20" i="13"/>
  <c r="D20" i="13"/>
  <c r="L19" i="13"/>
  <c r="K19" i="13"/>
  <c r="J19" i="13"/>
  <c r="I19" i="13"/>
  <c r="H19" i="13"/>
  <c r="G19" i="13"/>
  <c r="F19" i="13"/>
  <c r="E19" i="13"/>
  <c r="D19" i="13"/>
  <c r="L18" i="13"/>
  <c r="K18" i="13"/>
  <c r="J18" i="13"/>
  <c r="I18" i="13"/>
  <c r="H18" i="13"/>
  <c r="G18" i="13"/>
  <c r="F18" i="13"/>
  <c r="E18" i="13"/>
  <c r="D18" i="13"/>
  <c r="L17" i="13"/>
  <c r="K17" i="13"/>
  <c r="J17" i="13"/>
  <c r="I17" i="13"/>
  <c r="H17" i="13"/>
  <c r="G17" i="13"/>
  <c r="F17" i="13"/>
  <c r="E17" i="13"/>
  <c r="D17" i="13"/>
  <c r="L16" i="13"/>
  <c r="K16" i="13"/>
  <c r="J16" i="13"/>
  <c r="I16" i="13"/>
  <c r="H16" i="13"/>
  <c r="G16" i="13"/>
  <c r="F16" i="13"/>
  <c r="E16" i="13"/>
  <c r="D16" i="13"/>
  <c r="C20" i="13"/>
  <c r="C19" i="13"/>
  <c r="C18" i="13"/>
  <c r="C17" i="13"/>
  <c r="C16" i="13"/>
  <c r="I23" i="9" l="1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F23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</calcChain>
</file>

<file path=xl/sharedStrings.xml><?xml version="1.0" encoding="utf-8"?>
<sst xmlns="http://schemas.openxmlformats.org/spreadsheetml/2006/main" count="426" uniqueCount="89">
  <si>
    <t>Acquisizione della cittadinanza in UE per principali paesi. Anni 2017-2023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</si>
  <si>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</si>
  <si>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</si>
  <si>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</si>
  <si>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</si>
  <si>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</si>
  <si>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</si>
  <si>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</si>
  <si>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</si>
  <si>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</si>
  <si>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</si>
  <si>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Unione europea</t>
  </si>
  <si>
    <t>Spagna</t>
  </si>
  <si>
    <t>Italia</t>
  </si>
  <si>
    <t>Germania</t>
  </si>
  <si>
    <t>Francia</t>
  </si>
  <si>
    <t>Svezia</t>
  </si>
  <si>
    <t>%</t>
  </si>
  <si>
    <t>Fonte: elaborazioni ISMU su dati Eurostat</t>
  </si>
  <si>
    <t>Data extracted on 08/04/2025 12:57:01 from [ESTAT]</t>
  </si>
  <si>
    <t>Italy</t>
  </si>
  <si>
    <t>Acquisizione della cittadinanza per cittadinanza precedente. Anni 2017-2023. Toale UE e Italia</t>
  </si>
  <si>
    <t>Valori assoluti</t>
  </si>
  <si>
    <t>Valori percentuali</t>
  </si>
  <si>
    <t>UE</t>
  </si>
  <si>
    <t>ITALIA</t>
  </si>
  <si>
    <t>Siria</t>
  </si>
  <si>
    <t>Albania</t>
  </si>
  <si>
    <t>Marocco</t>
  </si>
  <si>
    <t>Argentina</t>
  </si>
  <si>
    <t>Romania</t>
  </si>
  <si>
    <t>Venezuela</t>
  </si>
  <si>
    <t>Brasile</t>
  </si>
  <si>
    <t>India</t>
  </si>
  <si>
    <t>Ucraina</t>
  </si>
  <si>
    <t>Egitto</t>
  </si>
  <si>
    <t>Turchia</t>
  </si>
  <si>
    <t>Bangladesh</t>
  </si>
  <si>
    <t>Moldova</t>
  </si>
  <si>
    <t>Russia</t>
  </si>
  <si>
    <t>…</t>
  </si>
  <si>
    <t>Total</t>
  </si>
  <si>
    <t xml:space="preserve">Totale </t>
  </si>
  <si>
    <t>Acquisizioni di cittadinanza italiana per  fasce di età. Italia. Anni 2014-2023</t>
  </si>
  <si>
    <t>Valori %</t>
  </si>
  <si>
    <t>Fasce di età</t>
  </si>
  <si>
    <t>Fino a 5 anni</t>
  </si>
  <si>
    <t>5-9 anni</t>
  </si>
  <si>
    <t>10-14 anni</t>
  </si>
  <si>
    <t>15-19 anni</t>
  </si>
  <si>
    <t>20-24 anni</t>
  </si>
  <si>
    <t>25-29 anni</t>
  </si>
  <si>
    <t>30-34 anni</t>
  </si>
  <si>
    <t>35-39 anni</t>
  </si>
  <si>
    <t>40-44 anni</t>
  </si>
  <si>
    <t>45-49 anni</t>
  </si>
  <si>
    <t>50-54 anni</t>
  </si>
  <si>
    <t>55-59 anni</t>
  </si>
  <si>
    <t>60-64 anni</t>
  </si>
  <si>
    <t>65-69 anni</t>
  </si>
  <si>
    <t>70-74 anni</t>
  </si>
  <si>
    <t>75-79 anni</t>
  </si>
  <si>
    <t>80-84 anni</t>
  </si>
  <si>
    <t>85-89 anni</t>
  </si>
  <si>
    <t>90-94 anni</t>
  </si>
  <si>
    <t>95-99 anni</t>
  </si>
  <si>
    <t>100 anni e più</t>
  </si>
  <si>
    <t>Totale</t>
  </si>
  <si>
    <t>20-34 anni</t>
  </si>
  <si>
    <t>35-49 anni</t>
  </si>
  <si>
    <t>50-64 anni</t>
  </si>
  <si>
    <t>65 e più</t>
  </si>
  <si>
    <t>Acquisizioni di cittadinanza italiana per alcune fasce di età e cittadinanza di origine. Italia. Anno 2023</t>
  </si>
  <si>
    <t>Cittadinanza di origine</t>
  </si>
  <si>
    <t>Totale acquisizioni</t>
  </si>
  <si>
    <t>di cui: 
Fino a 14 anni di età</t>
  </si>
  <si>
    <t>% su totale acquisizioni</t>
  </si>
  <si>
    <t>di cui: 
Da 15 a 19 anni di età</t>
  </si>
  <si>
    <t>di cui: Fino a 19 anni di età</t>
  </si>
  <si>
    <t/>
  </si>
  <si>
    <t>Ecuador</t>
  </si>
  <si>
    <t>Tunisia</t>
  </si>
  <si>
    <t>Perù</t>
  </si>
  <si>
    <t>Senegal</t>
  </si>
  <si>
    <t>Filippine</t>
  </si>
  <si>
    <t>Data extracted on 14/05/2025 11:21:15 from [ESTAT]</t>
  </si>
  <si>
    <t>Fino a 14 anni di età</t>
  </si>
  <si>
    <t>Da 15 a 19 anni di età</t>
  </si>
  <si>
    <t>20 anni e oltre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</si>
</sst>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1">
    <font>
      <sz val="11"/>
      <color indexed="8"/>
      <name val="Aptos Narrow"/>
      <family val="2"/>
      <scheme val="minor"/>
    </font>
    <font>
      <sz val="9"/>
      <name val="Arial"/>
      <family val="2"/>
    </font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mbria"/>
      <family val="1"/>
    </font>
    <font>
      <sz val="10"/>
      <name val="Cambria"/>
      <family val="1"/>
    </font>
    <font>
      <b/>
      <sz val="10"/>
      <name val="Cambria"/>
      <family val="1"/>
    </font>
    <font>
      <i/>
      <sz val="8"/>
      <name val="Cambria"/>
      <family val="1"/>
    </font>
    <font>
      <i/>
      <sz val="10"/>
      <name val="Cambria"/>
      <family val="1"/>
    </font>
    <font>
      <i/>
      <sz val="11"/>
      <name val="Aptos Narrow"/>
      <family val="2"/>
      <scheme val="minor"/>
    </font>
    <font>
      <sz val="11"/>
      <color indexed="8"/>
      <name val="Cambria"/>
      <family val="1"/>
    </font>
    <font>
      <sz val="9"/>
      <name val="Cambria"/>
      <family val="1"/>
    </font>
    <font>
      <b/>
      <sz val="12"/>
      <name val="Cambria"/>
      <family val="1"/>
    </font>
    <font>
      <sz val="10"/>
      <color rgb="FF0070C0"/>
      <name val="Cambria"/>
      <family val="1"/>
    </font>
    <font>
      <sz val="11"/>
      <name val="Cambria"/>
      <family val="1"/>
    </font>
    <font>
      <sz val="10"/>
      <color indexed="8"/>
      <name val="Cambria"/>
      <family val="1"/>
    </font>
    <font>
      <i/>
      <sz val="9"/>
      <name val="Cambria"/>
      <family val="1"/>
    </font>
    <font>
      <b/>
      <sz val="9"/>
      <name val="Arial"/>
    </font>
    <font>
      <b/>
      <sz val="10"/>
      <color rgb="FFFF0000"/>
      <name val="Cambria"/>
      <family val="1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F6F6F6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77">
    <xf numFmtId="0" fontId="0" fillId="0" borderId="0" xfId="0"/>
    <xf numFmtId="0" fontId="4" fillId="0" borderId="0" xfId="1" applyFont="1" applyFill="1"/>
    <xf numFmtId="0" fontId="6" fillId="0" borderId="0" xfId="1" applyFont="1" applyFill="1"/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1" applyFont="1" applyFill="1"/>
    <xf numFmtId="0" fontId="16" fillId="0" borderId="0" xfId="0" applyFont="1"/>
    <xf numFmtId="164" fontId="16" fillId="0" borderId="0" xfId="0" applyNumberFormat="1" applyFont="1"/>
    <xf numFmtId="0" fontId="17" fillId="0" borderId="0" xfId="0" applyFont="1" applyAlignment="1">
      <alignment horizontal="left" vertical="center"/>
    </xf>
    <xf numFmtId="0" fontId="2" fillId="2" borderId="0" xfId="5"/>
    <xf numFmtId="0" fontId="18" fillId="2" borderId="0" xfId="5" applyFont="1" applyAlignment="1">
      <alignment horizontal="left" vertical="center"/>
    </xf>
    <xf numFmtId="0" fontId="14" fillId="0" borderId="10" xfId="0" applyFont="1" applyBorder="1"/>
    <xf numFmtId="0" fontId="3" fillId="2" borderId="0" xfId="5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2" fontId="2" fillId="2" borderId="0" xfId="5" applyNumberFormat="1"/>
    <xf numFmtId="0" fontId="20" fillId="2" borderId="0" xfId="5" applyFont="1"/>
    <xf numFmtId="0" fontId="7" fillId="2" borderId="2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left" vertical="center"/>
    </xf>
    <xf numFmtId="3" fontId="6" fillId="2" borderId="5" xfId="1" applyNumberFormat="1" applyFont="1" applyFill="1" applyBorder="1" applyAlignment="1">
      <alignment horizontal="right" vertical="center" shrinkToFit="1"/>
    </xf>
    <xf numFmtId="0" fontId="7" fillId="2" borderId="3" xfId="1" applyFont="1" applyFill="1" applyBorder="1" applyAlignment="1">
      <alignment horizontal="left" vertical="center"/>
    </xf>
    <xf numFmtId="3" fontId="7" fillId="2" borderId="4" xfId="1" applyNumberFormat="1" applyFont="1" applyFill="1" applyBorder="1" applyAlignment="1">
      <alignment horizontal="right" vertical="center" shrinkToFit="1"/>
    </xf>
    <xf numFmtId="3" fontId="7" fillId="2" borderId="3" xfId="1" applyNumberFormat="1" applyFont="1" applyFill="1" applyBorder="1" applyAlignment="1">
      <alignment horizontal="right" vertical="center" shrinkToFit="1"/>
    </xf>
    <xf numFmtId="3" fontId="6" fillId="2" borderId="8" xfId="1" applyNumberFormat="1" applyFont="1" applyFill="1" applyBorder="1" applyAlignment="1">
      <alignment horizontal="right" vertical="center" shrinkToFit="1"/>
    </xf>
    <xf numFmtId="165" fontId="6" fillId="2" borderId="8" xfId="1" applyNumberFormat="1" applyFont="1" applyFill="1" applyBorder="1"/>
    <xf numFmtId="165" fontId="6" fillId="2" borderId="5" xfId="1" applyNumberFormat="1" applyFont="1" applyFill="1" applyBorder="1"/>
    <xf numFmtId="0" fontId="6" fillId="2" borderId="9" xfId="1" applyFont="1" applyFill="1" applyBorder="1" applyAlignment="1">
      <alignment horizontal="left" vertical="center"/>
    </xf>
    <xf numFmtId="165" fontId="6" fillId="2" borderId="9" xfId="1" applyNumberFormat="1" applyFont="1" applyFill="1" applyBorder="1"/>
    <xf numFmtId="165" fontId="6" fillId="2" borderId="6" xfId="1" applyNumberFormat="1" applyFont="1" applyFill="1" applyBorder="1"/>
    <xf numFmtId="0" fontId="17" fillId="2" borderId="0" xfId="1" applyFont="1" applyFill="1"/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horizontal="right" vertical="center"/>
    </xf>
    <xf numFmtId="3" fontId="6" fillId="2" borderId="0" xfId="1" applyNumberFormat="1" applyFont="1" applyFill="1" applyAlignment="1">
      <alignment horizontal="center" vertical="center" shrinkToFit="1"/>
    </xf>
    <xf numFmtId="0" fontId="15" fillId="2" borderId="0" xfId="1" applyFont="1" applyFill="1"/>
    <xf numFmtId="0" fontId="19" fillId="2" borderId="2" xfId="1" applyFont="1" applyFill="1" applyBorder="1" applyAlignment="1">
      <alignment horizontal="center"/>
    </xf>
    <xf numFmtId="0" fontId="7" fillId="2" borderId="9" xfId="1" applyFont="1" applyFill="1" applyBorder="1" applyAlignment="1">
      <alignment horizontal="left" vertical="center"/>
    </xf>
    <xf numFmtId="3" fontId="7" fillId="2" borderId="6" xfId="1" applyNumberFormat="1" applyFont="1" applyFill="1" applyBorder="1" applyAlignment="1">
      <alignment horizontal="right" vertical="center" shrinkToFit="1"/>
    </xf>
    <xf numFmtId="0" fontId="7" fillId="2" borderId="3" xfId="1" applyFont="1" applyFill="1" applyBorder="1" applyAlignment="1">
      <alignment horizontal="center"/>
    </xf>
    <xf numFmtId="165" fontId="6" fillId="2" borderId="4" xfId="1" applyNumberFormat="1" applyFont="1" applyFill="1" applyBorder="1"/>
    <xf numFmtId="0" fontId="6" fillId="2" borderId="3" xfId="1" applyFont="1" applyFill="1" applyBorder="1" applyAlignment="1">
      <alignment horizontal="left" vertical="center"/>
    </xf>
    <xf numFmtId="165" fontId="7" fillId="2" borderId="6" xfId="1" applyNumberFormat="1" applyFont="1" applyFill="1" applyBorder="1"/>
    <xf numFmtId="0" fontId="4" fillId="2" borderId="0" xfId="1" applyFont="1" applyFill="1"/>
    <xf numFmtId="0" fontId="6" fillId="2" borderId="0" xfId="1" applyFont="1" applyFill="1"/>
    <xf numFmtId="0" fontId="13" fillId="2" borderId="0" xfId="1" applyFont="1" applyFill="1" applyAlignment="1">
      <alignment horizontal="left" vertical="center"/>
    </xf>
    <xf numFmtId="0" fontId="10" fillId="2" borderId="0" xfId="1" applyFont="1" applyFill="1"/>
    <xf numFmtId="3" fontId="1" fillId="2" borderId="8" xfId="1" applyNumberFormat="1" applyFont="1" applyFill="1" applyBorder="1" applyAlignment="1">
      <alignment horizontal="right" vertical="center" shrinkToFit="1"/>
    </xf>
    <xf numFmtId="165" fontId="6" fillId="2" borderId="3" xfId="1" applyNumberFormat="1" applyFont="1" applyFill="1" applyBorder="1"/>
    <xf numFmtId="165" fontId="4" fillId="2" borderId="0" xfId="1" applyNumberFormat="1" applyFont="1" applyFill="1"/>
    <xf numFmtId="165" fontId="7" fillId="2" borderId="9" xfId="1" applyNumberFormat="1" applyFont="1" applyFill="1" applyBorder="1"/>
    <xf numFmtId="3" fontId="1" fillId="2" borderId="3" xfId="1" applyNumberFormat="1" applyFont="1" applyFill="1" applyBorder="1" applyAlignment="1">
      <alignment horizontal="right" vertical="center" shrinkToFit="1"/>
    </xf>
    <xf numFmtId="3" fontId="1" fillId="2" borderId="9" xfId="1" applyNumberFormat="1" applyFont="1" applyFill="1" applyBorder="1" applyAlignment="1">
      <alignment horizontal="right" vertical="center" shrinkToFit="1"/>
    </xf>
    <xf numFmtId="0" fontId="5" fillId="2" borderId="0" xfId="1" applyFont="1" applyFill="1" applyAlignment="1">
      <alignment horizontal="left" vertical="center"/>
    </xf>
    <xf numFmtId="3" fontId="6" fillId="2" borderId="0" xfId="1" applyNumberFormat="1" applyFont="1" applyFill="1" applyAlignment="1">
      <alignment horizontal="right" vertical="center" shrinkToFit="1"/>
    </xf>
    <xf numFmtId="0" fontId="7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right" vertical="center" shrinkToFit="1"/>
    </xf>
    <xf numFmtId="0" fontId="6" fillId="2" borderId="7" xfId="1" applyFont="1" applyFill="1" applyBorder="1"/>
    <xf numFmtId="3" fontId="6" fillId="2" borderId="3" xfId="1" applyNumberFormat="1" applyFont="1" applyFill="1" applyBorder="1" applyAlignment="1">
      <alignment horizontal="right" vertical="center" shrinkToFit="1"/>
    </xf>
    <xf numFmtId="3" fontId="6" fillId="2" borderId="7" xfId="1" applyNumberFormat="1" applyFont="1" applyFill="1" applyBorder="1" applyAlignment="1">
      <alignment horizontal="right" vertical="center" shrinkToFit="1"/>
    </xf>
    <xf numFmtId="0" fontId="6" fillId="2" borderId="8" xfId="1" applyFont="1" applyFill="1" applyBorder="1"/>
    <xf numFmtId="0" fontId="6" fillId="2" borderId="5" xfId="1" applyFont="1" applyFill="1" applyBorder="1"/>
    <xf numFmtId="0" fontId="6" fillId="2" borderId="1" xfId="1" applyFont="1" applyFill="1" applyBorder="1"/>
    <xf numFmtId="3" fontId="7" fillId="2" borderId="9" xfId="1" applyNumberFormat="1" applyFont="1" applyFill="1" applyBorder="1" applyAlignment="1">
      <alignment horizontal="right" vertical="center" shrinkToFit="1"/>
    </xf>
    <xf numFmtId="3" fontId="7" fillId="2" borderId="1" xfId="1" applyNumberFormat="1" applyFont="1" applyFill="1" applyBorder="1" applyAlignment="1">
      <alignment horizontal="right" vertical="center" shrinkToFit="1"/>
    </xf>
    <xf numFmtId="0" fontId="8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right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right" vertical="center" shrinkToFit="1"/>
    </xf>
    <xf numFmtId="164" fontId="6" fillId="2" borderId="0" xfId="1" applyNumberFormat="1" applyFont="1" applyFill="1" applyAlignment="1">
      <alignment horizontal="right" vertical="center" shrinkToFit="1"/>
    </xf>
    <xf numFmtId="165" fontId="6" fillId="2" borderId="0" xfId="1" applyNumberFormat="1" applyFont="1" applyFill="1"/>
    <xf numFmtId="0" fontId="6" fillId="2" borderId="0" xfId="1" applyFont="1" applyFill="1" applyAlignment="1">
      <alignment horizontal="right"/>
    </xf>
    <xf numFmtId="0" fontId="7" fillId="2" borderId="0" xfId="1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right" vertical="center" shrinkToFit="1"/>
    </xf>
    <xf numFmtId="165" fontId="7" fillId="2" borderId="0" xfId="1" applyNumberFormat="1" applyFont="1" applyFill="1"/>
  </cellXfs>
  <cellStyles count="7">
    <cellStyle name="Normale" xfId="0" builtinId="0"/>
    <cellStyle name="Normale 2" xfId="1" xr:uid="{4EC7A6ED-2AC1-434A-BFAB-B215ED00CE3B}"/>
    <cellStyle name="Normale 3" xfId="2" xr:uid="{7A6E509A-B878-4D7E-A79B-03753AF291D3}"/>
    <cellStyle name="Normale 4" xfId="3" xr:uid="{836E42EF-4BD8-41BE-A25C-EE36A74D66BB}"/>
    <cellStyle name="Normale 5" xfId="4" xr:uid="{A77B808F-61E6-41D7-841B-72B928457F05}"/>
    <cellStyle name="Normale 6" xfId="5" xr:uid="{B9043554-05CB-450D-97F0-036282E8A8A8}"/>
    <cellStyle name="Normale 7" xfId="6" xr:uid="{0F98FAAD-FB0C-4397-A7B8-5BD50EA35F5B}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 b="1">
                <a:solidFill>
                  <a:srgbClr val="FFC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Acquisizione di cittadinanza in UE per principali paesi. Anni 2017-2023</a:t>
            </a:r>
          </a:p>
        </c:rich>
      </c:tx>
      <c:layout>
        <c:manualLayout>
          <c:xMode val="edge"/>
          <c:yMode val="edge"/>
          <c:x val="0.12101940315782006"/>
          <c:y val="2.11640152858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'1'!$B$31</c:f>
              <c:strCache>
                <c:ptCount val="1"/>
                <c:pt idx="0">
                  <c:v>Spagna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'1'!$C$30:$L$30</c:f>
              <c:strCach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strCache>
            </c:strRef>
          </c:cat>
          <c:val>
            <c:numRef>
              <c:f>'1'!$C$31:$L$31</c:f>
              <c:numCache>
                <c:formatCode>#,##0</c:formatCode>
                <c:ptCount val="10"/>
                <c:pt idx="0">
                  <c:v>205880</c:v>
                </c:pt>
                <c:pt idx="1">
                  <c:v>114351</c:v>
                </c:pt>
                <c:pt idx="2">
                  <c:v>150944</c:v>
                </c:pt>
                <c:pt idx="3">
                  <c:v>66498</c:v>
                </c:pt>
                <c:pt idx="4">
                  <c:v>90774</c:v>
                </c:pt>
                <c:pt idx="5">
                  <c:v>98954</c:v>
                </c:pt>
                <c:pt idx="6">
                  <c:v>126266</c:v>
                </c:pt>
                <c:pt idx="7">
                  <c:v>144012</c:v>
                </c:pt>
                <c:pt idx="8">
                  <c:v>181581</c:v>
                </c:pt>
                <c:pt idx="9">
                  <c:v>240208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6-4AFD-9ECD-31294734BC8C}"/>
            </c:ext>
          </c:extLst>
        </c:ser>
        <c:ser>
          <c:idx val="1"/>
          <c:order val="1"/>
          <c:tx>
            <c:strRef>
              <c:f>'1'!$B$32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'1'!$C$30:$L$30</c:f>
              <c:strCach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strCache>
            </c:strRef>
          </c:cat>
          <c:val>
            <c:numRef>
              <c:f>'1'!$C$32:$L$32</c:f>
              <c:numCache>
                <c:formatCode>#,##0</c:formatCode>
                <c:ptCount val="10"/>
                <c:pt idx="0">
                  <c:v>129887</c:v>
                </c:pt>
                <c:pt idx="1">
                  <c:v>178035</c:v>
                </c:pt>
                <c:pt idx="2">
                  <c:v>201591</c:v>
                </c:pt>
                <c:pt idx="3">
                  <c:v>146605</c:v>
                </c:pt>
                <c:pt idx="4">
                  <c:v>112523</c:v>
                </c:pt>
                <c:pt idx="5">
                  <c:v>127001</c:v>
                </c:pt>
                <c:pt idx="6">
                  <c:v>131803</c:v>
                </c:pt>
                <c:pt idx="7">
                  <c:v>121457</c:v>
                </c:pt>
                <c:pt idx="8">
                  <c:v>213716</c:v>
                </c:pt>
                <c:pt idx="9">
                  <c:v>213567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D6-4AFD-9ECD-31294734BC8C}"/>
            </c:ext>
          </c:extLst>
        </c:ser>
        <c:ser>
          <c:idx val="2"/>
          <c:order val="2"/>
          <c:tx>
            <c:strRef>
              <c:f>'1'!$B$33</c:f>
              <c:strCache>
                <c:ptCount val="1"/>
                <c:pt idx="0">
                  <c:v>Germania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'1'!$C$30:$L$30</c:f>
              <c:strCach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strCache>
            </c:strRef>
          </c:cat>
          <c:val>
            <c:numRef>
              <c:f>'1'!$C$33:$L$33</c:f>
              <c:numCache>
                <c:formatCode>#,##0</c:formatCode>
                <c:ptCount val="10"/>
                <c:pt idx="0">
                  <c:v>110610</c:v>
                </c:pt>
                <c:pt idx="1">
                  <c:v>110128</c:v>
                </c:pt>
                <c:pt idx="2">
                  <c:v>112843</c:v>
                </c:pt>
                <c:pt idx="3">
                  <c:v>115421</c:v>
                </c:pt>
                <c:pt idx="4">
                  <c:v>116750</c:v>
                </c:pt>
                <c:pt idx="5">
                  <c:v>131980</c:v>
                </c:pt>
                <c:pt idx="6">
                  <c:v>111170</c:v>
                </c:pt>
                <c:pt idx="7">
                  <c:v>129990</c:v>
                </c:pt>
                <c:pt idx="8">
                  <c:v>166640</c:v>
                </c:pt>
                <c:pt idx="9">
                  <c:v>199790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D6-4AFD-9ECD-31294734BC8C}"/>
            </c:ext>
          </c:extLst>
        </c:ser>
        <c:ser>
          <c:idx val="3"/>
          <c:order val="3"/>
          <c:tx>
            <c:strRef>
              <c:f>'1'!$B$34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'1'!$C$30:$L$30</c:f>
              <c:strCach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strCache>
            </c:strRef>
          </c:cat>
          <c:val>
            <c:numRef>
              <c:f>'1'!$C$34:$L$34</c:f>
              <c:numCache>
                <c:formatCode>#,##0</c:formatCode>
                <c:ptCount val="10"/>
                <c:pt idx="0">
                  <c:v>105613</c:v>
                </c:pt>
                <c:pt idx="1">
                  <c:v>113608</c:v>
                </c:pt>
                <c:pt idx="2">
                  <c:v>119152</c:v>
                </c:pt>
                <c:pt idx="3">
                  <c:v>114274</c:v>
                </c:pt>
                <c:pt idx="4">
                  <c:v>110014</c:v>
                </c:pt>
                <c:pt idx="5">
                  <c:v>109821</c:v>
                </c:pt>
                <c:pt idx="6">
                  <c:v>86483</c:v>
                </c:pt>
                <c:pt idx="7">
                  <c:v>130385</c:v>
                </c:pt>
                <c:pt idx="8">
                  <c:v>114483</c:v>
                </c:pt>
                <c:pt idx="9">
                  <c:v>97288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D6-4AFD-9ECD-31294734B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5259288"/>
        <c:axId val="945254968"/>
      </c:lineChart>
      <c:catAx>
        <c:axId val="945259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5254968"/>
        <c:crosses val="autoZero"/>
        <c:auto val="1"/>
        <c:lblAlgn val="ctr"/>
        <c:lblOffset val="100"/>
        <c:noMultiLvlLbl val="0"/>
      </c:catAx>
      <c:valAx>
        <c:axId val="945254968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5259288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58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100" b="1"/>
              <a:t>Acquisizione della cittadinanza per cittadinanza precedente. Anno 2023. Totale UE.</a:t>
            </a:r>
            <a:r>
              <a:rPr lang="it-IT" sz="1100" b="1" baseline="0"/>
              <a:t> Valori %</a:t>
            </a:r>
            <a:endParaRPr lang="it-IT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FF-4F81-A4E4-289E50334B0A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0FF-4F81-A4E4-289E50334B0A}"/>
              </c:ext>
            </c:extLst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FF-4F81-A4E4-289E50334B0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FF-4F81-A4E4-289E50334B0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FF-4F81-A4E4-289E50334B0A}"/>
              </c:ext>
            </c:extLst>
          </c:dPt>
          <c:dPt>
            <c:idx val="8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0FF-4F81-A4E4-289E50334B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'2'!$B$20:$B$29</c:f>
              <c:strCache>
                <c:ptCount val="10"/>
                <c:pt idx="0">
                  <c:v>Siria</c:v>
                </c:pt>
                <c:pt idx="1">
                  <c:v>Marocco</c:v>
                </c:pt>
                <c:pt idx="2">
                  <c:v>Albania</c:v>
                </c:pt>
                <c:pt idx="3">
                  <c:v>Romania</c:v>
                </c:pt>
                <c:pt idx="4">
                  <c:v>Venezuela</c:v>
                </c:pt>
                <c:pt idx="5">
                  <c:v>Brasile</c:v>
                </c:pt>
                <c:pt idx="6">
                  <c:v>Ucraina</c:v>
                </c:pt>
                <c:pt idx="7">
                  <c:v>Turchia</c:v>
                </c:pt>
                <c:pt idx="8">
                  <c:v>Argentina</c:v>
                </c:pt>
                <c:pt idx="9">
                  <c:v>Russia</c:v>
                </c:pt>
              </c:strCache>
            </c:strRef>
          </c:cat>
          <c:val>
            <c:numRef>
              <c:f>'2'!$I$20:$I$29</c:f>
              <c:numCache>
                <c:formatCode>0.0</c:formatCode>
                <c:ptCount val="10"/>
                <c:pt idx="0">
                  <c:v>10.213206257594168</c:v>
                </c:pt>
                <c:pt idx="1">
                  <c:v>10.109356014580802</c:v>
                </c:pt>
                <c:pt idx="2">
                  <c:v>4.2141934993924668</c:v>
                </c:pt>
                <c:pt idx="3">
                  <c:v>3.5496089003645204</c:v>
                </c:pt>
                <c:pt idx="4">
                  <c:v>3.0501974483596599</c:v>
                </c:pt>
                <c:pt idx="5">
                  <c:v>2.7480445018226005</c:v>
                </c:pt>
                <c:pt idx="6">
                  <c:v>2.6856773997569867</c:v>
                </c:pt>
                <c:pt idx="7">
                  <c:v>2.5017086877278252</c:v>
                </c:pt>
                <c:pt idx="8">
                  <c:v>2.2774908869987849</c:v>
                </c:pt>
                <c:pt idx="9">
                  <c:v>2.0456789185905224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F-4F81-A4E4-289E50334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2357168"/>
        <c:axId val="802363288"/>
      </c:barChart>
      <c:catAx>
        <c:axId val="802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02363288"/>
        <c:crosses val="autoZero"/>
        <c:auto val="1"/>
        <c:lblAlgn val="ctr"/>
        <c:lblOffset val="100"/>
        <c:noMultiLvlLbl val="0"/>
      </c:catAx>
      <c:valAx>
        <c:axId val="802363288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02357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1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Acquisizione della cittadinanza per cittadinanza precedente. Anno 2023. ITALIA. Valori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CCA-4019-8878-BBAC6BE46000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CA-4019-8878-BBAC6BE46000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CCA-4019-8878-BBAC6BE46000}"/>
              </c:ext>
            </c:extLst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CA-4019-8878-BBAC6BE4600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CA-4019-8878-BBAC6BE4600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CA-4019-8878-BBAC6BE460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'2'!$K$20:$K$29</c:f>
              <c:strCache>
                <c:ptCount val="10"/>
                <c:pt idx="0">
                  <c:v>Albania</c:v>
                </c:pt>
                <c:pt idx="1">
                  <c:v>Marocco</c:v>
                </c:pt>
                <c:pt idx="2">
                  <c:v>Argentina</c:v>
                </c:pt>
                <c:pt idx="3">
                  <c:v>Romania</c:v>
                </c:pt>
                <c:pt idx="4">
                  <c:v>Brasile</c:v>
                </c:pt>
                <c:pt idx="5">
                  <c:v>India</c:v>
                </c:pt>
                <c:pt idx="6">
                  <c:v>Egitto</c:v>
                </c:pt>
                <c:pt idx="7">
                  <c:v>Bangladesh</c:v>
                </c:pt>
                <c:pt idx="8">
                  <c:v>Moldova</c:v>
                </c:pt>
                <c:pt idx="9">
                  <c:v>Ucraina</c:v>
                </c:pt>
              </c:strCache>
            </c:strRef>
          </c:cat>
          <c:val>
            <c:numRef>
              <c:f>'2'!$R$20:$R$29</c:f>
              <c:numCache>
                <c:formatCode>0.0</c:formatCode>
                <c:ptCount val="10"/>
                <c:pt idx="0">
                  <c:v>14.856227788000956</c:v>
                </c:pt>
                <c:pt idx="1">
                  <c:v>13.064284276128802</c:v>
                </c:pt>
                <c:pt idx="2">
                  <c:v>7.5273801664114774</c:v>
                </c:pt>
                <c:pt idx="3">
                  <c:v>6.7468288640098892</c:v>
                </c:pt>
                <c:pt idx="4">
                  <c:v>6.0360448945764098</c:v>
                </c:pt>
                <c:pt idx="5">
                  <c:v>4.5587567367617652</c:v>
                </c:pt>
                <c:pt idx="6">
                  <c:v>4.0619571375727528</c:v>
                </c:pt>
                <c:pt idx="7">
                  <c:v>3.7768007229581348</c:v>
                </c:pt>
                <c:pt idx="8">
                  <c:v>3.7552618147934842</c:v>
                </c:pt>
                <c:pt idx="9">
                  <c:v>2.753702585137217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A-4019-8878-BBAC6BE46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9276776"/>
        <c:axId val="529277856"/>
      </c:barChart>
      <c:catAx>
        <c:axId val="529276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9277856"/>
        <c:crosses val="autoZero"/>
        <c:auto val="1"/>
        <c:lblAlgn val="ctr"/>
        <c:lblOffset val="100"/>
        <c:noMultiLvlLbl val="0"/>
      </c:catAx>
      <c:valAx>
        <c:axId val="52927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9276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 b="1">
                <a:solidFill>
                  <a:srgbClr val="FFC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Acquisizioni di cittadinanza italiana per alcune fasce di età e cittadinanze di origine. Anno 2023. Valori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'4'!$C$30</c:f>
              <c:strCache>
                <c:ptCount val="1"/>
                <c:pt idx="0">
                  <c:v>Fino a 14 anni di età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'4'!$B$31:$B$45</c:f>
              <c:strCache>
                <c:ptCount val="15"/>
                <c:pt idx="0">
                  <c:v>Albania</c:v>
                </c:pt>
                <c:pt idx="1">
                  <c:v>Marocco</c:v>
                </c:pt>
                <c:pt idx="2">
                  <c:v>Argentina</c:v>
                </c:pt>
                <c:pt idx="3">
                  <c:v>Romania</c:v>
                </c:pt>
                <c:pt idx="4">
                  <c:v>Brasile</c:v>
                </c:pt>
                <c:pt idx="5">
                  <c:v>India</c:v>
                </c:pt>
                <c:pt idx="6">
                  <c:v>Egitto</c:v>
                </c:pt>
                <c:pt idx="7">
                  <c:v>Bangladesh</c:v>
                </c:pt>
                <c:pt idx="8">
                  <c:v>Moldova</c:v>
                </c:pt>
                <c:pt idx="9">
                  <c:v>Ucraina</c:v>
                </c:pt>
                <c:pt idx="10">
                  <c:v>Ecuador</c:v>
                </c:pt>
                <c:pt idx="11">
                  <c:v>Tunisia</c:v>
                </c:pt>
                <c:pt idx="12">
                  <c:v>Perù</c:v>
                </c:pt>
                <c:pt idx="13">
                  <c:v>Senegal</c:v>
                </c:pt>
                <c:pt idx="14">
                  <c:v>Filippine</c:v>
                </c:pt>
              </c:strCache>
            </c:strRef>
          </c:cat>
          <c:val>
            <c:numRef>
              <c:f>'4'!$C$31:$C$45</c:f>
              <c:numCache>
                <c:formatCode>0.0</c:formatCode>
                <c:ptCount val="15"/>
                <c:pt idx="0">
                  <c:v>25.639813414019162</c:v>
                </c:pt>
                <c:pt idx="1">
                  <c:v>36.959248772445427</c:v>
                </c:pt>
                <c:pt idx="2">
                  <c:v>7.6324956456830062</c:v>
                </c:pt>
                <c:pt idx="3">
                  <c:v>17.176764522173642</c:v>
                </c:pt>
                <c:pt idx="4">
                  <c:v>6.4075711736870682</c:v>
                </c:pt>
                <c:pt idx="5">
                  <c:v>38.331963845521777</c:v>
                </c:pt>
                <c:pt idx="6">
                  <c:v>43.354466858789628</c:v>
                </c:pt>
                <c:pt idx="7">
                  <c:v>44.111083560624849</c:v>
                </c:pt>
                <c:pt idx="8">
                  <c:v>16.945137157107233</c:v>
                </c:pt>
                <c:pt idx="9">
                  <c:v>9.8622683217139944</c:v>
                </c:pt>
                <c:pt idx="10">
                  <c:v>16.92811584209619</c:v>
                </c:pt>
                <c:pt idx="11">
                  <c:v>33.395626985610164</c:v>
                </c:pt>
                <c:pt idx="12">
                  <c:v>16.877801598129018</c:v>
                </c:pt>
                <c:pt idx="13">
                  <c:v>34.502346258335393</c:v>
                </c:pt>
                <c:pt idx="14">
                  <c:v>13.27893175074184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2-4FC1-8625-6070B785E2FF}"/>
            </c:ext>
          </c:extLst>
        </c:ser>
        <c:ser>
          <c:idx val="1"/>
          <c:order val="1"/>
          <c:tx>
            <c:strRef>
              <c:f>'4'!$D$30</c:f>
              <c:strCache>
                <c:ptCount val="1"/>
                <c:pt idx="0">
                  <c:v>Da 15 a 19 anni di età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'4'!$B$31:$B$45</c:f>
              <c:strCache>
                <c:ptCount val="15"/>
                <c:pt idx="0">
                  <c:v>Albania</c:v>
                </c:pt>
                <c:pt idx="1">
                  <c:v>Marocco</c:v>
                </c:pt>
                <c:pt idx="2">
                  <c:v>Argentina</c:v>
                </c:pt>
                <c:pt idx="3">
                  <c:v>Romania</c:v>
                </c:pt>
                <c:pt idx="4">
                  <c:v>Brasile</c:v>
                </c:pt>
                <c:pt idx="5">
                  <c:v>India</c:v>
                </c:pt>
                <c:pt idx="6">
                  <c:v>Egitto</c:v>
                </c:pt>
                <c:pt idx="7">
                  <c:v>Bangladesh</c:v>
                </c:pt>
                <c:pt idx="8">
                  <c:v>Moldova</c:v>
                </c:pt>
                <c:pt idx="9">
                  <c:v>Ucraina</c:v>
                </c:pt>
                <c:pt idx="10">
                  <c:v>Ecuador</c:v>
                </c:pt>
                <c:pt idx="11">
                  <c:v>Tunisia</c:v>
                </c:pt>
                <c:pt idx="12">
                  <c:v>Perù</c:v>
                </c:pt>
                <c:pt idx="13">
                  <c:v>Senegal</c:v>
                </c:pt>
                <c:pt idx="14">
                  <c:v>Filippine</c:v>
                </c:pt>
              </c:strCache>
            </c:strRef>
          </c:cat>
          <c:val>
            <c:numRef>
              <c:f>'4'!$D$31:$D$45</c:f>
              <c:numCache>
                <c:formatCode>0.0</c:formatCode>
                <c:ptCount val="15"/>
                <c:pt idx="0">
                  <c:v>10.53958648512355</c:v>
                </c:pt>
                <c:pt idx="1">
                  <c:v>9.7881796351385262</c:v>
                </c:pt>
                <c:pt idx="2">
                  <c:v>3.1910923115202787</c:v>
                </c:pt>
                <c:pt idx="3">
                  <c:v>25.643694912901658</c:v>
                </c:pt>
                <c:pt idx="4">
                  <c:v>3.59941044139322</c:v>
                </c:pt>
                <c:pt idx="5">
                  <c:v>6.2345932621199678</c:v>
                </c:pt>
                <c:pt idx="6">
                  <c:v>14.489913544668587</c:v>
                </c:pt>
                <c:pt idx="7">
                  <c:v>6.7319613191172829</c:v>
                </c:pt>
                <c:pt idx="8">
                  <c:v>6.4588528678304238</c:v>
                </c:pt>
                <c:pt idx="9">
                  <c:v>9.7092331236184322</c:v>
                </c:pt>
                <c:pt idx="10">
                  <c:v>14.842268574383727</c:v>
                </c:pt>
                <c:pt idx="11">
                  <c:v>16.127826574472063</c:v>
                </c:pt>
                <c:pt idx="12">
                  <c:v>12.531670239719354</c:v>
                </c:pt>
                <c:pt idx="13">
                  <c:v>11.607804396147197</c:v>
                </c:pt>
                <c:pt idx="14">
                  <c:v>33.951533135509401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C2-4FC1-8625-6070B785E2FF}"/>
            </c:ext>
          </c:extLst>
        </c:ser>
        <c:ser>
          <c:idx val="2"/>
          <c:order val="2"/>
          <c:tx>
            <c:strRef>
              <c:f>'4'!$E$30</c:f>
              <c:strCache>
                <c:ptCount val="1"/>
                <c:pt idx="0">
                  <c:v>20 anni e oltre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'4'!$B$31:$B$45</c:f>
              <c:strCache>
                <c:ptCount val="15"/>
                <c:pt idx="0">
                  <c:v>Albania</c:v>
                </c:pt>
                <c:pt idx="1">
                  <c:v>Marocco</c:v>
                </c:pt>
                <c:pt idx="2">
                  <c:v>Argentina</c:v>
                </c:pt>
                <c:pt idx="3">
                  <c:v>Romania</c:v>
                </c:pt>
                <c:pt idx="4">
                  <c:v>Brasile</c:v>
                </c:pt>
                <c:pt idx="5">
                  <c:v>India</c:v>
                </c:pt>
                <c:pt idx="6">
                  <c:v>Egitto</c:v>
                </c:pt>
                <c:pt idx="7">
                  <c:v>Bangladesh</c:v>
                </c:pt>
                <c:pt idx="8">
                  <c:v>Moldova</c:v>
                </c:pt>
                <c:pt idx="9">
                  <c:v>Ucraina</c:v>
                </c:pt>
                <c:pt idx="10">
                  <c:v>Ecuador</c:v>
                </c:pt>
                <c:pt idx="11">
                  <c:v>Tunisia</c:v>
                </c:pt>
                <c:pt idx="12">
                  <c:v>Perù</c:v>
                </c:pt>
                <c:pt idx="13">
                  <c:v>Senegal</c:v>
                </c:pt>
                <c:pt idx="14">
                  <c:v>Filippine</c:v>
                </c:pt>
              </c:strCache>
            </c:strRef>
          </c:cat>
          <c:val>
            <c:numRef>
              <c:f>'4'!$E$31:$E$45</c:f>
              <c:numCache>
                <c:formatCode>#,##0.0</c:formatCode>
                <c:ptCount val="15"/>
                <c:pt idx="0">
                  <c:v>63.820600100857291</c:v>
                </c:pt>
                <c:pt idx="1">
                  <c:v>53.252571592416047</c:v>
                </c:pt>
                <c:pt idx="2">
                  <c:v>89.176412042796713</c:v>
                </c:pt>
                <c:pt idx="3">
                  <c:v>57.1795405649247</c:v>
                </c:pt>
                <c:pt idx="4">
                  <c:v>89.993018384919708</c:v>
                </c:pt>
                <c:pt idx="5">
                  <c:v>55.433442892358258</c:v>
                </c:pt>
                <c:pt idx="6">
                  <c:v>42.155619596541783</c:v>
                </c:pt>
                <c:pt idx="7">
                  <c:v>49.156955120257869</c:v>
                </c:pt>
                <c:pt idx="8">
                  <c:v>76.596009975062344</c:v>
                </c:pt>
                <c:pt idx="9">
                  <c:v>80.42849855466757</c:v>
                </c:pt>
                <c:pt idx="10">
                  <c:v>68.229615583520086</c:v>
                </c:pt>
                <c:pt idx="11">
                  <c:v>50.476546439917769</c:v>
                </c:pt>
                <c:pt idx="12">
                  <c:v>70.590528162151628</c:v>
                </c:pt>
                <c:pt idx="13">
                  <c:v>53.889849345517412</c:v>
                </c:pt>
                <c:pt idx="14">
                  <c:v>52.769535113748759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C2-4FC1-8625-6070B785E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7857200"/>
        <c:axId val="737857560"/>
      </c:barChart>
      <c:catAx>
        <c:axId val="73785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37857560"/>
        <c:crosses val="autoZero"/>
        <c:auto val="1"/>
        <c:lblAlgn val="ctr"/>
        <c:lblOffset val="100"/>
        <c:noMultiLvlLbl val="0"/>
      </c:catAx>
      <c:valAx>
        <c:axId val="7378575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3785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rgbClr val="FFCC00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124238</xdr:rowOff>
    </xdr:from>
    <xdr:to>
      <xdr:col>11</xdr:col>
      <xdr:colOff>571500</xdr:colOff>
      <xdr:row>43</xdr:row>
      <xdr:rowOff>124239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F25A709-E890-1355-1052-1242A4E483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298173</xdr:colOff>
      <xdr:row>1</xdr:row>
      <xdr:rowOff>41412</xdr:rowOff>
    </xdr:from>
    <xdr:to>
      <xdr:col>12</xdr:col>
      <xdr:colOff>119127</xdr:colOff>
      <xdr:row>4</xdr:row>
      <xdr:rowOff>110252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1049EBA-7E28-489D-8FCB-8FFA395D4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7803" y="215347"/>
          <a:ext cx="997085" cy="6072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216824</xdr:colOff>
      <xdr:row>1</xdr:row>
      <xdr:rowOff>43295</xdr:rowOff>
    </xdr:from>
    <xdr:to>
      <xdr:col>18</xdr:col>
      <xdr:colOff>4581</xdr:colOff>
      <xdr:row>4</xdr:row>
      <xdr:rowOff>77251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2F233FF-B5BE-4E81-9365-746EE20C1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0983" y="406977"/>
          <a:ext cx="993968" cy="596797"/>
        </a:xfrm>
        <a:prstGeom prst="rect">
          <a:avLst/>
        </a:prstGeom>
      </xdr:spPr>
    </xdr:pic>
    <xdr:clientData/>
  </xdr:twoCellAnchor>
  <xdr:twoCellAnchor>
    <xdr:from>
      <xdr:col>1</xdr:col>
      <xdr:colOff>17318</xdr:colOff>
      <xdr:row>33</xdr:row>
      <xdr:rowOff>43295</xdr:rowOff>
    </xdr:from>
    <xdr:to>
      <xdr:col>8</xdr:col>
      <xdr:colOff>226978</xdr:colOff>
      <xdr:row>52</xdr:row>
      <xdr:rowOff>98899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8D16F30-7EB9-3CED-1320-50949A01A2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24318</xdr:colOff>
      <xdr:row>33</xdr:row>
      <xdr:rowOff>34635</xdr:rowOff>
    </xdr:from>
    <xdr:to>
      <xdr:col>17</xdr:col>
      <xdr:colOff>535020</xdr:colOff>
      <xdr:row>52</xdr:row>
      <xdr:rowOff>115110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D012C22-681A-9E66-50B8-1EFBF1001E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311728</xdr:colOff>
      <xdr:row>0</xdr:row>
      <xdr:rowOff>34636</xdr:rowOff>
    </xdr:from>
    <xdr:to>
      <xdr:col>23</xdr:col>
      <xdr:colOff>38155</xdr:colOff>
      <xdr:row>3</xdr:row>
      <xdr:rowOff>95424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C9F9758-4A0A-470B-BCE6-A71BEE106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8069" y="34636"/>
          <a:ext cx="999314" cy="5889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7936</xdr:colOff>
      <xdr:row>27</xdr:row>
      <xdr:rowOff>53180</xdr:rowOff>
    </xdr:from>
    <xdr:to>
      <xdr:col>11</xdr:col>
      <xdr:colOff>627063</xdr:colOff>
      <xdr:row>52</xdr:row>
      <xdr:rowOff>126999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42C6601-294B-DC2F-1A66-0F567C27DE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515938</xdr:colOff>
      <xdr:row>23</xdr:row>
      <xdr:rowOff>23811</xdr:rowOff>
    </xdr:from>
    <xdr:to>
      <xdr:col>12</xdr:col>
      <xdr:colOff>70627</xdr:colOff>
      <xdr:row>27</xdr:row>
      <xdr:rowOff>41304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BEE6A12-79CB-40BB-A1C4-72BF26F13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8751" y="3809999"/>
          <a:ext cx="999314" cy="588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0384-F8B4-4BF1-8944-A5ADB61A723D}">
  <dimension ref="A3:L35"/>
  <sheetViews>
    <sheetView topLeftCell="A17" zoomScale="92" zoomScaleNormal="92" workbookViewId="0">
      <selection activeCell="O32" sqref="O32"/>
    </sheetView>
  </sheetViews>
  <sheetFormatPr defaultColWidth="8.85546875" defaultRowHeight="13.9"/>
  <cols>
    <col min="1" max="1" width="8.85546875" style="3"/>
    <col min="2" max="2" width="14.7109375" style="3" customWidth="1"/>
    <col min="3" max="12" width="8.5703125" style="3" customWidth="1"/>
    <col min="13" max="13" width="2.42578125" style="3" customWidth="1"/>
    <col min="14" max="16384" width="8.85546875" style="3"/>
  </cols>
  <sheetData>
    <row r="3" spans="1:12" ht="15">
      <c r="B3" s="5" t="s">
        <v>0</v>
      </c>
      <c r="C3" s="4"/>
    </row>
    <row r="5" spans="1:12" s="7" customFormat="1" ht="13.15">
      <c r="B5" s="12"/>
      <c r="C5" s="18" t="s">
        <v>1</v>
      </c>
      <c r="D5" s="18" t="s">
        <v>2</v>
      </c>
      <c r="E5" s="18" t="s">
        <v>3</v>
      </c>
      <c r="F5" s="18" t="s">
        <v>4</v>
      </c>
      <c r="G5" s="18" t="s">
        <v>5</v>
      </c>
      <c r="H5" s="18" t="s">
        <v>6</v>
      </c>
      <c r="I5" s="18" t="s">
        <v>7</v>
      </c>
      <c r="J5" s="18" t="s">
        <v>8</v>
      </c>
      <c r="K5" s="18" t="s">
        <v>9</v>
      </c>
      <c r="L5" s="18" t="s">
        <v>10</v>
      </c>
    </row>
    <row r="6" spans="1:12" s="7" customFormat="1" ht="4.9000000000000004" customHeight="1"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s="7" customFormat="1" ht="17.45" customHeight="1">
      <c r="B7" s="21" t="s">
        <v>11</v>
      </c>
      <c r="C7" s="22">
        <v>762138</v>
      </c>
      <c r="D7" s="22">
        <v>721740</v>
      </c>
      <c r="E7" s="22">
        <v>843894</v>
      </c>
      <c r="F7" s="22">
        <v>703724</v>
      </c>
      <c r="G7" s="22">
        <v>676593</v>
      </c>
      <c r="H7" s="22">
        <v>712266</v>
      </c>
      <c r="I7" s="22">
        <v>730668</v>
      </c>
      <c r="J7" s="22">
        <v>833272</v>
      </c>
      <c r="K7" s="23">
        <v>989940</v>
      </c>
      <c r="L7" s="23">
        <v>1053440</v>
      </c>
    </row>
    <row r="8" spans="1:12" s="7" customFormat="1" ht="4.9000000000000004" customHeight="1">
      <c r="B8" s="19"/>
      <c r="C8" s="20"/>
      <c r="D8" s="20"/>
      <c r="E8" s="20"/>
      <c r="F8" s="20"/>
      <c r="G8" s="20"/>
      <c r="H8" s="20"/>
      <c r="I8" s="20"/>
      <c r="J8" s="20"/>
      <c r="K8" s="24"/>
      <c r="L8" s="24"/>
    </row>
    <row r="9" spans="1:12" s="7" customFormat="1" ht="13.15">
      <c r="B9" s="19" t="s">
        <v>12</v>
      </c>
      <c r="C9" s="20">
        <v>205880</v>
      </c>
      <c r="D9" s="20">
        <v>114351</v>
      </c>
      <c r="E9" s="20">
        <v>150944</v>
      </c>
      <c r="F9" s="20">
        <v>66498</v>
      </c>
      <c r="G9" s="20">
        <v>90774</v>
      </c>
      <c r="H9" s="20">
        <v>98954</v>
      </c>
      <c r="I9" s="20">
        <v>126266</v>
      </c>
      <c r="J9" s="20">
        <v>144012</v>
      </c>
      <c r="K9" s="24">
        <v>181581</v>
      </c>
      <c r="L9" s="24">
        <v>240208</v>
      </c>
    </row>
    <row r="10" spans="1:12" s="7" customFormat="1" ht="13.15" customHeight="1">
      <c r="B10" s="19" t="s">
        <v>13</v>
      </c>
      <c r="C10" s="20">
        <v>129887</v>
      </c>
      <c r="D10" s="20">
        <v>178035</v>
      </c>
      <c r="E10" s="20">
        <v>201591</v>
      </c>
      <c r="F10" s="20">
        <v>146605</v>
      </c>
      <c r="G10" s="20">
        <v>112523</v>
      </c>
      <c r="H10" s="20">
        <v>127001</v>
      </c>
      <c r="I10" s="20">
        <v>131803</v>
      </c>
      <c r="J10" s="20">
        <v>121457</v>
      </c>
      <c r="K10" s="24">
        <v>213716</v>
      </c>
      <c r="L10" s="24">
        <v>213567</v>
      </c>
    </row>
    <row r="11" spans="1:12" s="7" customFormat="1" ht="13.15">
      <c r="B11" s="19" t="s">
        <v>14</v>
      </c>
      <c r="C11" s="20">
        <v>110610</v>
      </c>
      <c r="D11" s="20">
        <v>110128</v>
      </c>
      <c r="E11" s="20">
        <v>112843</v>
      </c>
      <c r="F11" s="20">
        <v>115421</v>
      </c>
      <c r="G11" s="20">
        <v>116750</v>
      </c>
      <c r="H11" s="20">
        <v>131980</v>
      </c>
      <c r="I11" s="20">
        <v>111170</v>
      </c>
      <c r="J11" s="20">
        <v>129990</v>
      </c>
      <c r="K11" s="24">
        <v>166640</v>
      </c>
      <c r="L11" s="24">
        <v>199790</v>
      </c>
    </row>
    <row r="12" spans="1:12" s="7" customFormat="1" ht="13.15">
      <c r="B12" s="19" t="s">
        <v>15</v>
      </c>
      <c r="C12" s="20">
        <v>105613</v>
      </c>
      <c r="D12" s="20">
        <v>113608</v>
      </c>
      <c r="E12" s="20">
        <v>119152</v>
      </c>
      <c r="F12" s="20">
        <v>114274</v>
      </c>
      <c r="G12" s="20">
        <v>110014</v>
      </c>
      <c r="H12" s="20">
        <v>109821</v>
      </c>
      <c r="I12" s="20">
        <v>86483</v>
      </c>
      <c r="J12" s="20">
        <v>130385</v>
      </c>
      <c r="K12" s="24">
        <v>114483</v>
      </c>
      <c r="L12" s="24">
        <v>97288</v>
      </c>
    </row>
    <row r="13" spans="1:12" s="7" customFormat="1" ht="13.15">
      <c r="B13" s="19" t="s">
        <v>16</v>
      </c>
      <c r="C13" s="20">
        <v>43510</v>
      </c>
      <c r="D13" s="20">
        <v>49044</v>
      </c>
      <c r="E13" s="20">
        <v>61294</v>
      </c>
      <c r="F13" s="20">
        <v>68898</v>
      </c>
      <c r="G13" s="20">
        <v>63818</v>
      </c>
      <c r="H13" s="20">
        <v>64206</v>
      </c>
      <c r="I13" s="20">
        <v>80175</v>
      </c>
      <c r="J13" s="20">
        <v>89354</v>
      </c>
      <c r="K13" s="24">
        <v>92225</v>
      </c>
      <c r="L13" s="24">
        <v>67789</v>
      </c>
    </row>
    <row r="14" spans="1:12" s="7" customFormat="1" ht="6.6" customHeight="1">
      <c r="B14" s="19"/>
      <c r="C14" s="20"/>
      <c r="D14" s="20"/>
      <c r="E14" s="20"/>
      <c r="F14" s="20"/>
      <c r="G14" s="20"/>
      <c r="H14" s="20"/>
      <c r="I14" s="20"/>
      <c r="J14" s="20"/>
      <c r="K14" s="24"/>
      <c r="L14" s="24"/>
    </row>
    <row r="15" spans="1:12" s="7" customFormat="1" ht="13.15">
      <c r="B15" s="19" t="s">
        <v>17</v>
      </c>
      <c r="C15" s="20"/>
      <c r="D15" s="20"/>
      <c r="E15" s="20"/>
      <c r="F15" s="20"/>
      <c r="G15" s="20"/>
      <c r="H15" s="20"/>
      <c r="I15" s="20"/>
      <c r="J15" s="20"/>
      <c r="K15" s="24"/>
      <c r="L15" s="24"/>
    </row>
    <row r="16" spans="1:12" s="7" customFormat="1" ht="13.15">
      <c r="A16" s="8"/>
      <c r="B16" s="19" t="s">
        <v>12</v>
      </c>
      <c r="C16" s="25">
        <f>+C9/C$7*100</f>
        <v>27.013480498282462</v>
      </c>
      <c r="D16" s="26">
        <f t="shared" ref="D16:L16" si="0">+D9/D$7*100</f>
        <v>15.843794164103416</v>
      </c>
      <c r="E16" s="25">
        <f t="shared" si="0"/>
        <v>17.886606611730858</v>
      </c>
      <c r="F16" s="26">
        <f t="shared" si="0"/>
        <v>9.4494432476368573</v>
      </c>
      <c r="G16" s="25">
        <f t="shared" si="0"/>
        <v>13.416337443633026</v>
      </c>
      <c r="H16" s="26">
        <f t="shared" si="0"/>
        <v>13.892843404009176</v>
      </c>
      <c r="I16" s="25">
        <f t="shared" si="0"/>
        <v>17.280899122446858</v>
      </c>
      <c r="J16" s="26">
        <f t="shared" si="0"/>
        <v>17.282712007603759</v>
      </c>
      <c r="K16" s="25">
        <f t="shared" si="0"/>
        <v>18.342626825868237</v>
      </c>
      <c r="L16" s="25">
        <f t="shared" si="0"/>
        <v>22.80224787363305</v>
      </c>
    </row>
    <row r="17" spans="1:12" s="7" customFormat="1" ht="13.15">
      <c r="A17" s="8"/>
      <c r="B17" s="19" t="s">
        <v>13</v>
      </c>
      <c r="C17" s="25">
        <f t="shared" ref="C17:L20" si="1">+C10/C$7*100</f>
        <v>17.04245162949492</v>
      </c>
      <c r="D17" s="26">
        <f t="shared" si="1"/>
        <v>24.667470280156291</v>
      </c>
      <c r="E17" s="25">
        <f t="shared" si="1"/>
        <v>23.888189748949511</v>
      </c>
      <c r="F17" s="26">
        <f t="shared" si="1"/>
        <v>20.832741245147247</v>
      </c>
      <c r="G17" s="25">
        <f t="shared" si="1"/>
        <v>16.630825326303995</v>
      </c>
      <c r="H17" s="26">
        <f t="shared" si="1"/>
        <v>17.830557684909852</v>
      </c>
      <c r="I17" s="25">
        <f t="shared" si="1"/>
        <v>18.038698834491179</v>
      </c>
      <c r="J17" s="26">
        <f t="shared" si="1"/>
        <v>14.575912787181137</v>
      </c>
      <c r="K17" s="25">
        <f t="shared" si="1"/>
        <v>21.588783158575268</v>
      </c>
      <c r="L17" s="25">
        <f t="shared" si="1"/>
        <v>20.273295109356017</v>
      </c>
    </row>
    <row r="18" spans="1:12" s="7" customFormat="1" ht="13.15">
      <c r="B18" s="19" t="s">
        <v>14</v>
      </c>
      <c r="C18" s="25">
        <f t="shared" si="1"/>
        <v>14.51311967124064</v>
      </c>
      <c r="D18" s="26">
        <f t="shared" si="1"/>
        <v>15.25868041122842</v>
      </c>
      <c r="E18" s="25">
        <f t="shared" si="1"/>
        <v>13.371703081192662</v>
      </c>
      <c r="F18" s="26">
        <f t="shared" si="1"/>
        <v>16.40145852635408</v>
      </c>
      <c r="G18" s="25">
        <f t="shared" si="1"/>
        <v>17.255573143677218</v>
      </c>
      <c r="H18" s="26">
        <f t="shared" si="1"/>
        <v>18.529594280788359</v>
      </c>
      <c r="I18" s="25">
        <f t="shared" si="1"/>
        <v>15.214844498458943</v>
      </c>
      <c r="J18" s="26">
        <f t="shared" si="1"/>
        <v>15.599948156184295</v>
      </c>
      <c r="K18" s="25">
        <f t="shared" si="1"/>
        <v>16.833343434955651</v>
      </c>
      <c r="L18" s="25">
        <f t="shared" si="1"/>
        <v>18.965484507897933</v>
      </c>
    </row>
    <row r="19" spans="1:12" s="7" customFormat="1" ht="13.15">
      <c r="B19" s="19" t="s">
        <v>15</v>
      </c>
      <c r="C19" s="25">
        <f t="shared" si="1"/>
        <v>13.857464133792044</v>
      </c>
      <c r="D19" s="26">
        <f t="shared" si="1"/>
        <v>15.7408485050018</v>
      </c>
      <c r="E19" s="25">
        <f t="shared" si="1"/>
        <v>14.119308823146035</v>
      </c>
      <c r="F19" s="26">
        <f t="shared" si="1"/>
        <v>16.238468490487747</v>
      </c>
      <c r="G19" s="25">
        <f t="shared" si="1"/>
        <v>16.259996777974351</v>
      </c>
      <c r="H19" s="26">
        <f t="shared" si="1"/>
        <v>15.418537456512032</v>
      </c>
      <c r="I19" s="25">
        <f t="shared" si="1"/>
        <v>11.836155408475532</v>
      </c>
      <c r="J19" s="26">
        <f t="shared" si="1"/>
        <v>15.647351645081079</v>
      </c>
      <c r="K19" s="25">
        <f t="shared" si="1"/>
        <v>11.564640281229167</v>
      </c>
      <c r="L19" s="25">
        <f t="shared" si="1"/>
        <v>9.235267314702309</v>
      </c>
    </row>
    <row r="20" spans="1:12" s="7" customFormat="1" ht="13.15">
      <c r="B20" s="27" t="s">
        <v>16</v>
      </c>
      <c r="C20" s="28">
        <f t="shared" si="1"/>
        <v>5.7089398507881777</v>
      </c>
      <c r="D20" s="29">
        <f t="shared" si="1"/>
        <v>6.7952448250062343</v>
      </c>
      <c r="E20" s="28">
        <f t="shared" si="1"/>
        <v>7.2632344820558021</v>
      </c>
      <c r="F20" s="29">
        <f t="shared" si="1"/>
        <v>9.7904860428236073</v>
      </c>
      <c r="G20" s="28">
        <f t="shared" si="1"/>
        <v>9.4322583887211362</v>
      </c>
      <c r="H20" s="29">
        <f t="shared" si="1"/>
        <v>9.0143289164441374</v>
      </c>
      <c r="I20" s="28">
        <f t="shared" si="1"/>
        <v>10.972835815993037</v>
      </c>
      <c r="J20" s="29">
        <f t="shared" si="1"/>
        <v>10.72326923261552</v>
      </c>
      <c r="K20" s="28">
        <f t="shared" si="1"/>
        <v>9.3162211851223304</v>
      </c>
      <c r="L20" s="28">
        <f t="shared" si="1"/>
        <v>6.4350129100850539</v>
      </c>
    </row>
    <row r="21" spans="1:12">
      <c r="B21" s="30" t="s">
        <v>18</v>
      </c>
    </row>
    <row r="22" spans="1:12">
      <c r="B22" s="9" t="s">
        <v>19</v>
      </c>
    </row>
    <row r="23" spans="1:12">
      <c r="B23" s="9"/>
    </row>
    <row r="26" spans="1:12">
      <c r="B26" s="14"/>
      <c r="C26" s="31" t="s">
        <v>1</v>
      </c>
      <c r="D26" s="31" t="s">
        <v>2</v>
      </c>
      <c r="E26" s="31" t="s">
        <v>3</v>
      </c>
      <c r="F26" s="31" t="s">
        <v>4</v>
      </c>
      <c r="G26" s="31" t="s">
        <v>5</v>
      </c>
      <c r="H26" s="31" t="s">
        <v>6</v>
      </c>
      <c r="I26" s="31" t="s">
        <v>7</v>
      </c>
      <c r="J26" s="31" t="s">
        <v>8</v>
      </c>
      <c r="K26" s="31" t="s">
        <v>9</v>
      </c>
      <c r="L26" s="31" t="s">
        <v>10</v>
      </c>
    </row>
    <row r="27" spans="1:12">
      <c r="B27" s="32" t="s">
        <v>20</v>
      </c>
      <c r="C27" s="33">
        <v>129887</v>
      </c>
      <c r="D27" s="33">
        <v>178035</v>
      </c>
      <c r="E27" s="33">
        <v>201591</v>
      </c>
      <c r="F27" s="33">
        <v>146605</v>
      </c>
      <c r="G27" s="33">
        <v>112523</v>
      </c>
      <c r="H27" s="33">
        <v>127001</v>
      </c>
      <c r="I27" s="33">
        <v>131803</v>
      </c>
      <c r="J27" s="33">
        <v>121457</v>
      </c>
      <c r="K27" s="33">
        <v>213716</v>
      </c>
      <c r="L27" s="33">
        <v>213567</v>
      </c>
    </row>
    <row r="28" spans="1:12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>
      <c r="B30" s="14"/>
      <c r="C30" s="31" t="s">
        <v>1</v>
      </c>
      <c r="D30" s="31" t="s">
        <v>2</v>
      </c>
      <c r="E30" s="31" t="s">
        <v>3</v>
      </c>
      <c r="F30" s="31" t="s">
        <v>4</v>
      </c>
      <c r="G30" s="31" t="s">
        <v>5</v>
      </c>
      <c r="H30" s="31" t="s">
        <v>6</v>
      </c>
      <c r="I30" s="31" t="s">
        <v>7</v>
      </c>
      <c r="J30" s="31" t="s">
        <v>8</v>
      </c>
      <c r="K30" s="31" t="s">
        <v>9</v>
      </c>
      <c r="L30" s="31" t="s">
        <v>10</v>
      </c>
    </row>
    <row r="31" spans="1:12">
      <c r="B31" s="32" t="s">
        <v>12</v>
      </c>
      <c r="C31" s="33">
        <v>205880</v>
      </c>
      <c r="D31" s="33">
        <v>114351</v>
      </c>
      <c r="E31" s="33">
        <v>150944</v>
      </c>
      <c r="F31" s="33">
        <v>66498</v>
      </c>
      <c r="G31" s="33">
        <v>90774</v>
      </c>
      <c r="H31" s="33">
        <v>98954</v>
      </c>
      <c r="I31" s="33">
        <v>126266</v>
      </c>
      <c r="J31" s="33">
        <v>144012</v>
      </c>
      <c r="K31" s="33">
        <v>181581</v>
      </c>
      <c r="L31" s="33">
        <v>240208</v>
      </c>
    </row>
    <row r="32" spans="1:12">
      <c r="B32" s="32" t="s">
        <v>13</v>
      </c>
      <c r="C32" s="33">
        <v>129887</v>
      </c>
      <c r="D32" s="33">
        <v>178035</v>
      </c>
      <c r="E32" s="33">
        <v>201591</v>
      </c>
      <c r="F32" s="33">
        <v>146605</v>
      </c>
      <c r="G32" s="33">
        <v>112523</v>
      </c>
      <c r="H32" s="33">
        <v>127001</v>
      </c>
      <c r="I32" s="33">
        <v>131803</v>
      </c>
      <c r="J32" s="33">
        <v>121457</v>
      </c>
      <c r="K32" s="33">
        <v>213716</v>
      </c>
      <c r="L32" s="33">
        <v>213567</v>
      </c>
    </row>
    <row r="33" spans="2:12">
      <c r="B33" s="32" t="s">
        <v>14</v>
      </c>
      <c r="C33" s="33">
        <v>110610</v>
      </c>
      <c r="D33" s="33">
        <v>110128</v>
      </c>
      <c r="E33" s="33">
        <v>112843</v>
      </c>
      <c r="F33" s="33">
        <v>115421</v>
      </c>
      <c r="G33" s="33">
        <v>116750</v>
      </c>
      <c r="H33" s="33">
        <v>131980</v>
      </c>
      <c r="I33" s="33">
        <v>111170</v>
      </c>
      <c r="J33" s="33">
        <v>129990</v>
      </c>
      <c r="K33" s="33">
        <v>166640</v>
      </c>
      <c r="L33" s="33">
        <v>199790</v>
      </c>
    </row>
    <row r="34" spans="2:12">
      <c r="B34" s="32" t="s">
        <v>15</v>
      </c>
      <c r="C34" s="33">
        <v>105613</v>
      </c>
      <c r="D34" s="33">
        <v>113608</v>
      </c>
      <c r="E34" s="33">
        <v>119152</v>
      </c>
      <c r="F34" s="33">
        <v>114274</v>
      </c>
      <c r="G34" s="33">
        <v>110014</v>
      </c>
      <c r="H34" s="33">
        <v>109821</v>
      </c>
      <c r="I34" s="33">
        <v>86483</v>
      </c>
      <c r="J34" s="33">
        <v>130385</v>
      </c>
      <c r="K34" s="33">
        <v>114483</v>
      </c>
      <c r="L34" s="33">
        <v>97288</v>
      </c>
    </row>
    <row r="35" spans="2:12">
      <c r="B35" s="32" t="s">
        <v>16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sortState xmlns:xlrd2="http://schemas.microsoft.com/office/spreadsheetml/2017/richdata2" ref="B8:L20">
    <sortCondition descending="1" ref="L9:L20"/>
  </sortState>
  <pageMargins left="0.51181102362204722" right="0.51181102362204722" top="0.55118110236220474" bottom="0.55118110236220474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56A6-2EB0-49F8-B5E9-5E239CE4A877}">
  <dimension ref="B1:T33"/>
  <sheetViews>
    <sheetView zoomScale="81" zoomScaleNormal="81" workbookViewId="0">
      <selection activeCell="B3" sqref="B3"/>
    </sheetView>
  </sheetViews>
  <sheetFormatPr defaultColWidth="8.85546875" defaultRowHeight="11.45" customHeight="1"/>
  <cols>
    <col min="1" max="1" width="6.28515625" style="10" customWidth="1"/>
    <col min="2" max="2" width="11.140625" style="10" customWidth="1"/>
    <col min="3" max="3" width="9" style="10" customWidth="1"/>
    <col min="4" max="4" width="8.7109375" style="10" customWidth="1"/>
    <col min="5" max="5" width="8.28515625" style="10" customWidth="1"/>
    <col min="6" max="6" width="9" style="10" customWidth="1"/>
    <col min="7" max="7" width="9.28515625" style="10" customWidth="1"/>
    <col min="8" max="8" width="9.140625" style="10" customWidth="1"/>
    <col min="9" max="9" width="10" style="10" customWidth="1"/>
    <col min="10" max="10" width="8.85546875" style="10"/>
    <col min="11" max="11" width="11" style="10" customWidth="1"/>
    <col min="12" max="14" width="7.85546875" style="6" customWidth="1"/>
    <col min="15" max="16384" width="8.85546875" style="10"/>
  </cols>
  <sheetData>
    <row r="1" spans="2:20" ht="14.45">
      <c r="B1" s="11"/>
      <c r="L1" s="34"/>
      <c r="M1" s="34"/>
      <c r="N1" s="34"/>
    </row>
    <row r="2" spans="2:20" ht="14.45">
      <c r="B2" s="11"/>
      <c r="L2" s="34"/>
      <c r="M2" s="34"/>
      <c r="N2" s="34"/>
    </row>
    <row r="3" spans="2:20" ht="15">
      <c r="B3" s="5" t="s">
        <v>21</v>
      </c>
      <c r="L3" s="34"/>
      <c r="M3" s="34"/>
      <c r="N3" s="34"/>
    </row>
    <row r="4" spans="2:20" ht="15">
      <c r="B4" s="5" t="s">
        <v>22</v>
      </c>
      <c r="K4" s="5" t="s">
        <v>23</v>
      </c>
      <c r="L4" s="34"/>
      <c r="M4" s="34"/>
      <c r="N4" s="34"/>
    </row>
    <row r="5" spans="2:20" ht="14.45" customHeight="1">
      <c r="B5" s="35" t="s">
        <v>24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K5" s="35" t="s">
        <v>25</v>
      </c>
      <c r="L5" s="18" t="s">
        <v>4</v>
      </c>
      <c r="M5" s="18" t="s">
        <v>5</v>
      </c>
      <c r="N5" s="18" t="s">
        <v>6</v>
      </c>
      <c r="O5" s="18" t="s">
        <v>7</v>
      </c>
      <c r="P5" s="18" t="s">
        <v>8</v>
      </c>
      <c r="Q5" s="18" t="s">
        <v>9</v>
      </c>
      <c r="R5" s="18" t="s">
        <v>10</v>
      </c>
    </row>
    <row r="6" spans="2:20" ht="13.15" customHeight="1">
      <c r="B6" s="19" t="s">
        <v>26</v>
      </c>
      <c r="C6" s="20">
        <v>13207</v>
      </c>
      <c r="D6" s="20">
        <v>16079</v>
      </c>
      <c r="E6" s="20">
        <v>29197</v>
      </c>
      <c r="F6" s="20">
        <v>50153</v>
      </c>
      <c r="G6" s="20">
        <v>83910</v>
      </c>
      <c r="H6" s="20">
        <v>90351</v>
      </c>
      <c r="I6" s="20">
        <v>107590</v>
      </c>
      <c r="K6" s="19" t="s">
        <v>27</v>
      </c>
      <c r="L6" s="20">
        <v>27112</v>
      </c>
      <c r="M6" s="20">
        <v>21841</v>
      </c>
      <c r="N6" s="20">
        <v>26033</v>
      </c>
      <c r="O6" s="20">
        <v>28107</v>
      </c>
      <c r="P6" s="20">
        <v>22493</v>
      </c>
      <c r="Q6" s="20">
        <v>38129</v>
      </c>
      <c r="R6" s="20">
        <v>31728</v>
      </c>
      <c r="T6" s="16"/>
    </row>
    <row r="7" spans="2:20" ht="13.15" customHeight="1">
      <c r="B7" s="19" t="s">
        <v>28</v>
      </c>
      <c r="C7" s="20">
        <v>67625</v>
      </c>
      <c r="D7" s="20">
        <v>67160</v>
      </c>
      <c r="E7" s="20">
        <v>66784</v>
      </c>
      <c r="F7" s="20">
        <v>68912</v>
      </c>
      <c r="G7" s="20">
        <v>86147</v>
      </c>
      <c r="H7" s="20">
        <v>112697</v>
      </c>
      <c r="I7" s="20">
        <v>106496</v>
      </c>
      <c r="K7" s="19" t="s">
        <v>28</v>
      </c>
      <c r="L7" s="20">
        <v>22645</v>
      </c>
      <c r="M7" s="20">
        <v>15496</v>
      </c>
      <c r="N7" s="20">
        <v>15812</v>
      </c>
      <c r="O7" s="20">
        <v>18024</v>
      </c>
      <c r="P7" s="20">
        <v>16588</v>
      </c>
      <c r="Q7" s="20">
        <v>30953</v>
      </c>
      <c r="R7" s="20">
        <v>27901</v>
      </c>
      <c r="T7" s="16"/>
    </row>
    <row r="8" spans="2:20" ht="13.15" customHeight="1">
      <c r="B8" s="19" t="s">
        <v>27</v>
      </c>
      <c r="C8" s="20">
        <v>58540</v>
      </c>
      <c r="D8" s="20">
        <v>47444</v>
      </c>
      <c r="E8" s="20">
        <v>41705</v>
      </c>
      <c r="F8" s="20">
        <v>40499</v>
      </c>
      <c r="G8" s="20">
        <v>32369</v>
      </c>
      <c r="H8" s="20">
        <v>50271</v>
      </c>
      <c r="I8" s="20">
        <v>44394</v>
      </c>
      <c r="K8" s="19" t="s">
        <v>29</v>
      </c>
      <c r="L8" s="20">
        <v>956</v>
      </c>
      <c r="M8" s="20">
        <v>1348</v>
      </c>
      <c r="N8" s="20">
        <v>2304</v>
      </c>
      <c r="O8" s="20">
        <v>1717</v>
      </c>
      <c r="P8" s="20">
        <v>3669</v>
      </c>
      <c r="Q8" s="20">
        <v>10041</v>
      </c>
      <c r="R8" s="20">
        <v>16076</v>
      </c>
      <c r="T8" s="16"/>
    </row>
    <row r="9" spans="2:20" ht="13.15" customHeight="1">
      <c r="B9" s="19" t="s">
        <v>30</v>
      </c>
      <c r="C9" s="20">
        <v>21922</v>
      </c>
      <c r="D9" s="20">
        <v>21541</v>
      </c>
      <c r="E9" s="20">
        <v>26615</v>
      </c>
      <c r="F9" s="20">
        <v>28704</v>
      </c>
      <c r="G9" s="20">
        <v>28587</v>
      </c>
      <c r="H9" s="20">
        <v>37693</v>
      </c>
      <c r="I9" s="20">
        <v>37393</v>
      </c>
      <c r="K9" s="19" t="s">
        <v>30</v>
      </c>
      <c r="L9" s="20">
        <v>8042</v>
      </c>
      <c r="M9" s="20">
        <v>6542</v>
      </c>
      <c r="N9" s="20">
        <v>10201</v>
      </c>
      <c r="O9" s="20">
        <v>11449</v>
      </c>
      <c r="P9" s="20">
        <v>9435</v>
      </c>
      <c r="Q9" s="20">
        <v>16302</v>
      </c>
      <c r="R9" s="20">
        <v>14409</v>
      </c>
      <c r="T9" s="16"/>
    </row>
    <row r="10" spans="2:20" ht="13.15" customHeight="1">
      <c r="B10" s="19" t="s">
        <v>31</v>
      </c>
      <c r="C10" s="20">
        <v>2038</v>
      </c>
      <c r="D10" s="20">
        <v>3313</v>
      </c>
      <c r="E10" s="20">
        <v>4100</v>
      </c>
      <c r="F10" s="20">
        <v>7371</v>
      </c>
      <c r="G10" s="20">
        <v>8150</v>
      </c>
      <c r="H10" s="20">
        <v>10149</v>
      </c>
      <c r="I10" s="20">
        <v>32132</v>
      </c>
      <c r="K10" s="19" t="s">
        <v>32</v>
      </c>
      <c r="L10" s="20">
        <v>9936</v>
      </c>
      <c r="M10" s="20">
        <v>10660</v>
      </c>
      <c r="N10" s="20">
        <v>10762</v>
      </c>
      <c r="O10" s="20">
        <v>7149</v>
      </c>
      <c r="P10" s="20">
        <v>5460</v>
      </c>
      <c r="Q10" s="20">
        <v>11239</v>
      </c>
      <c r="R10" s="20">
        <v>12891</v>
      </c>
      <c r="T10" s="16"/>
    </row>
    <row r="11" spans="2:20" ht="13.15" customHeight="1">
      <c r="B11" s="19" t="s">
        <v>32</v>
      </c>
      <c r="C11" s="20">
        <v>20696</v>
      </c>
      <c r="D11" s="20">
        <v>23147</v>
      </c>
      <c r="E11" s="20">
        <v>23539</v>
      </c>
      <c r="F11" s="20">
        <v>24124</v>
      </c>
      <c r="G11" s="20">
        <v>20378</v>
      </c>
      <c r="H11" s="20">
        <v>25875</v>
      </c>
      <c r="I11" s="20">
        <v>28949</v>
      </c>
      <c r="K11" s="19" t="s">
        <v>33</v>
      </c>
      <c r="L11" s="20">
        <v>8200</v>
      </c>
      <c r="M11" s="20">
        <v>5425</v>
      </c>
      <c r="N11" s="20">
        <v>4683</v>
      </c>
      <c r="O11" s="20">
        <v>5602</v>
      </c>
      <c r="P11" s="20">
        <v>4489</v>
      </c>
      <c r="Q11" s="20">
        <v>8509</v>
      </c>
      <c r="R11" s="20">
        <v>9736</v>
      </c>
      <c r="T11" s="16"/>
    </row>
    <row r="12" spans="2:20" ht="13.15" customHeight="1">
      <c r="B12" s="19" t="s">
        <v>34</v>
      </c>
      <c r="C12" s="20">
        <v>18482</v>
      </c>
      <c r="D12" s="20">
        <v>17929</v>
      </c>
      <c r="E12" s="20">
        <v>20028</v>
      </c>
      <c r="F12" s="20">
        <v>18211</v>
      </c>
      <c r="G12" s="20">
        <v>20966</v>
      </c>
      <c r="H12" s="20">
        <v>29285</v>
      </c>
      <c r="I12" s="20">
        <v>28292</v>
      </c>
      <c r="K12" s="19" t="s">
        <v>35</v>
      </c>
      <c r="L12" s="20">
        <v>1477</v>
      </c>
      <c r="M12" s="20">
        <v>1122</v>
      </c>
      <c r="N12" s="20">
        <v>1245</v>
      </c>
      <c r="O12" s="20">
        <v>2791</v>
      </c>
      <c r="P12" s="20">
        <v>3531</v>
      </c>
      <c r="Q12" s="20">
        <v>7029</v>
      </c>
      <c r="R12" s="20">
        <v>8675</v>
      </c>
      <c r="T12" s="16"/>
    </row>
    <row r="13" spans="2:20" ht="13.15" customHeight="1">
      <c r="B13" s="19" t="s">
        <v>36</v>
      </c>
      <c r="C13" s="20">
        <v>28354</v>
      </c>
      <c r="D13" s="20">
        <v>28584</v>
      </c>
      <c r="E13" s="20">
        <v>28735</v>
      </c>
      <c r="F13" s="20">
        <v>23731</v>
      </c>
      <c r="G13" s="20">
        <v>25947</v>
      </c>
      <c r="H13" s="20">
        <v>29721</v>
      </c>
      <c r="I13" s="20">
        <v>26354</v>
      </c>
      <c r="K13" s="19" t="s">
        <v>37</v>
      </c>
      <c r="L13" s="20">
        <v>4411</v>
      </c>
      <c r="M13" s="20">
        <v>1873</v>
      </c>
      <c r="N13" s="20">
        <v>1541</v>
      </c>
      <c r="O13" s="20">
        <v>5661</v>
      </c>
      <c r="P13" s="20">
        <v>5116</v>
      </c>
      <c r="Q13" s="20">
        <v>6921</v>
      </c>
      <c r="R13" s="20">
        <v>8066</v>
      </c>
      <c r="T13" s="16"/>
    </row>
    <row r="14" spans="2:20" ht="13.15" customHeight="1">
      <c r="B14" s="19" t="s">
        <v>29</v>
      </c>
      <c r="C14" s="20">
        <v>2818</v>
      </c>
      <c r="D14" s="20">
        <v>3859</v>
      </c>
      <c r="E14" s="20">
        <v>5232</v>
      </c>
      <c r="F14" s="20">
        <v>5771</v>
      </c>
      <c r="G14" s="20">
        <v>7332</v>
      </c>
      <c r="H14" s="20">
        <v>14463</v>
      </c>
      <c r="I14" s="20">
        <v>23992</v>
      </c>
      <c r="K14" s="19" t="s">
        <v>38</v>
      </c>
      <c r="L14" s="20">
        <v>3827</v>
      </c>
      <c r="M14" s="20">
        <v>3068</v>
      </c>
      <c r="N14" s="20">
        <v>3788</v>
      </c>
      <c r="O14" s="20">
        <v>4340</v>
      </c>
      <c r="P14" s="20">
        <v>3633</v>
      </c>
      <c r="Q14" s="20">
        <v>7527</v>
      </c>
      <c r="R14" s="20">
        <v>8020</v>
      </c>
      <c r="T14" s="16"/>
    </row>
    <row r="15" spans="2:20" ht="13.15" customHeight="1">
      <c r="B15" s="19" t="s">
        <v>39</v>
      </c>
      <c r="C15" s="20">
        <v>18977</v>
      </c>
      <c r="D15" s="20">
        <v>15790</v>
      </c>
      <c r="E15" s="20">
        <v>16405</v>
      </c>
      <c r="F15" s="20">
        <v>15012</v>
      </c>
      <c r="G15" s="20">
        <v>17442</v>
      </c>
      <c r="H15" s="20">
        <v>20240</v>
      </c>
      <c r="I15" s="20">
        <v>21550</v>
      </c>
      <c r="K15" s="19" t="s">
        <v>34</v>
      </c>
      <c r="L15" s="20">
        <v>2698</v>
      </c>
      <c r="M15" s="20">
        <v>2423</v>
      </c>
      <c r="N15" s="20">
        <v>2400</v>
      </c>
      <c r="O15" s="20">
        <v>2305</v>
      </c>
      <c r="P15" s="20">
        <v>2682</v>
      </c>
      <c r="Q15" s="20">
        <v>5393</v>
      </c>
      <c r="R15" s="20">
        <v>5881</v>
      </c>
      <c r="T15" s="16"/>
    </row>
    <row r="16" spans="2:20" ht="14.45">
      <c r="B16" s="19" t="s">
        <v>40</v>
      </c>
      <c r="C16" s="20"/>
      <c r="D16" s="20"/>
      <c r="E16" s="20"/>
      <c r="F16" s="20"/>
      <c r="G16" s="20"/>
      <c r="H16" s="20"/>
      <c r="I16" s="20"/>
      <c r="K16" s="19"/>
      <c r="L16" s="20"/>
      <c r="M16" s="20"/>
      <c r="N16" s="20"/>
      <c r="O16" s="20"/>
      <c r="P16" s="20"/>
      <c r="Q16" s="20"/>
      <c r="R16" s="20"/>
    </row>
    <row r="17" spans="2:20" ht="14.45">
      <c r="B17" s="36" t="s">
        <v>41</v>
      </c>
      <c r="C17" s="37">
        <v>703724</v>
      </c>
      <c r="D17" s="37">
        <v>676593</v>
      </c>
      <c r="E17" s="37">
        <v>712266</v>
      </c>
      <c r="F17" s="37">
        <v>730668</v>
      </c>
      <c r="G17" s="37">
        <v>826824</v>
      </c>
      <c r="H17" s="37">
        <v>989940</v>
      </c>
      <c r="I17" s="37">
        <v>1053440</v>
      </c>
      <c r="K17" s="36" t="s">
        <v>42</v>
      </c>
      <c r="L17" s="37">
        <v>146605</v>
      </c>
      <c r="M17" s="37">
        <v>112523</v>
      </c>
      <c r="N17" s="37">
        <v>127001</v>
      </c>
      <c r="O17" s="37">
        <v>131803</v>
      </c>
      <c r="P17" s="37">
        <v>121457</v>
      </c>
      <c r="Q17" s="37">
        <v>213716</v>
      </c>
      <c r="R17" s="37">
        <v>213567</v>
      </c>
      <c r="T17" s="17"/>
    </row>
    <row r="18" spans="2:20" ht="11.45" customHeight="1">
      <c r="K18" s="13"/>
      <c r="L18" s="34"/>
      <c r="M18" s="34"/>
      <c r="N18" s="34"/>
    </row>
    <row r="19" spans="2:20" ht="13.9" customHeight="1">
      <c r="B19" s="35" t="s">
        <v>24</v>
      </c>
      <c r="C19" s="38" t="s">
        <v>4</v>
      </c>
      <c r="D19" s="38" t="s">
        <v>5</v>
      </c>
      <c r="E19" s="38" t="s">
        <v>6</v>
      </c>
      <c r="F19" s="38" t="s">
        <v>7</v>
      </c>
      <c r="G19" s="38" t="s">
        <v>8</v>
      </c>
      <c r="H19" s="38" t="s">
        <v>9</v>
      </c>
      <c r="I19" s="38" t="s">
        <v>10</v>
      </c>
      <c r="K19" s="35" t="s">
        <v>25</v>
      </c>
      <c r="L19" s="38" t="s">
        <v>4</v>
      </c>
      <c r="M19" s="38" t="s">
        <v>5</v>
      </c>
      <c r="N19" s="38" t="s">
        <v>6</v>
      </c>
      <c r="O19" s="38" t="s">
        <v>7</v>
      </c>
      <c r="P19" s="38" t="s">
        <v>8</v>
      </c>
      <c r="Q19" s="38" t="s">
        <v>9</v>
      </c>
      <c r="R19" s="38" t="s">
        <v>10</v>
      </c>
    </row>
    <row r="20" spans="2:20" ht="13.15" customHeight="1">
      <c r="B20" s="19" t="s">
        <v>26</v>
      </c>
      <c r="C20" s="39">
        <f>+C6/C$17*100</f>
        <v>1.8767300816797494</v>
      </c>
      <c r="D20" s="39">
        <f t="shared" ref="D20:I20" si="0">+D6/D$17*100</f>
        <v>2.3764656152221497</v>
      </c>
      <c r="E20" s="39">
        <f t="shared" si="0"/>
        <v>4.0991708153976179</v>
      </c>
      <c r="F20" s="39">
        <f t="shared" si="0"/>
        <v>6.8639929489179767</v>
      </c>
      <c r="G20" s="39">
        <f t="shared" si="0"/>
        <v>10.14847174247482</v>
      </c>
      <c r="H20" s="39">
        <f t="shared" si="0"/>
        <v>9.1269167828353233</v>
      </c>
      <c r="I20" s="39">
        <f t="shared" si="0"/>
        <v>10.213206257594168</v>
      </c>
      <c r="K20" s="40" t="s">
        <v>27</v>
      </c>
      <c r="L20" s="39">
        <f>+L6/L$17*100</f>
        <v>18.493230108113639</v>
      </c>
      <c r="M20" s="39">
        <f t="shared" ref="M20:Q20" si="1">+M6/M$17*100</f>
        <v>19.410253903646364</v>
      </c>
      <c r="N20" s="39">
        <f t="shared" si="1"/>
        <v>20.498263793198479</v>
      </c>
      <c r="O20" s="39">
        <f t="shared" si="1"/>
        <v>21.325007776757737</v>
      </c>
      <c r="P20" s="39">
        <f t="shared" si="1"/>
        <v>18.519311361222492</v>
      </c>
      <c r="Q20" s="39">
        <f t="shared" si="1"/>
        <v>17.840966516311365</v>
      </c>
      <c r="R20" s="39">
        <f>+R6/R$17*100</f>
        <v>14.856227788000956</v>
      </c>
    </row>
    <row r="21" spans="2:20" ht="13.15" customHeight="1">
      <c r="B21" s="19" t="s">
        <v>28</v>
      </c>
      <c r="C21" s="26">
        <f t="shared" ref="C21:I21" si="2">+C7/C$17*100</f>
        <v>9.6095912602099673</v>
      </c>
      <c r="D21" s="26">
        <f t="shared" si="2"/>
        <v>9.9262037886883263</v>
      </c>
      <c r="E21" s="26">
        <f t="shared" si="2"/>
        <v>9.3762723476903282</v>
      </c>
      <c r="F21" s="26">
        <f t="shared" si="2"/>
        <v>9.4313696507853084</v>
      </c>
      <c r="G21" s="26">
        <f t="shared" si="2"/>
        <v>10.419025088773427</v>
      </c>
      <c r="H21" s="26">
        <f t="shared" si="2"/>
        <v>11.384225306584238</v>
      </c>
      <c r="I21" s="26">
        <f t="shared" si="2"/>
        <v>10.109356014580802</v>
      </c>
      <c r="K21" s="19" t="s">
        <v>28</v>
      </c>
      <c r="L21" s="26">
        <f t="shared" ref="L21:R21" si="3">+L7/L$17*100</f>
        <v>15.446267180519083</v>
      </c>
      <c r="M21" s="26">
        <f t="shared" si="3"/>
        <v>13.771406734623143</v>
      </c>
      <c r="N21" s="26">
        <f t="shared" si="3"/>
        <v>12.450295666963253</v>
      </c>
      <c r="O21" s="26">
        <f t="shared" si="3"/>
        <v>13.674954287838666</v>
      </c>
      <c r="P21" s="26">
        <f t="shared" si="3"/>
        <v>13.65750841861729</v>
      </c>
      <c r="Q21" s="26">
        <f t="shared" si="3"/>
        <v>14.483239439255835</v>
      </c>
      <c r="R21" s="26">
        <f t="shared" si="3"/>
        <v>13.064284276128802</v>
      </c>
    </row>
    <row r="22" spans="2:20" ht="13.15" customHeight="1">
      <c r="B22" s="19" t="s">
        <v>27</v>
      </c>
      <c r="C22" s="26">
        <f t="shared" ref="C22:I22" si="4">+C8/C$17*100</f>
        <v>8.3186021792634612</v>
      </c>
      <c r="D22" s="26">
        <f t="shared" si="4"/>
        <v>7.0121919676969764</v>
      </c>
      <c r="E22" s="26">
        <f t="shared" si="4"/>
        <v>5.8552563227782874</v>
      </c>
      <c r="F22" s="26">
        <f t="shared" si="4"/>
        <v>5.5427362358827814</v>
      </c>
      <c r="G22" s="26">
        <f t="shared" si="4"/>
        <v>3.9148597524987179</v>
      </c>
      <c r="H22" s="26">
        <f t="shared" si="4"/>
        <v>5.0781865567610156</v>
      </c>
      <c r="I22" s="26">
        <f t="shared" si="4"/>
        <v>4.2141934993924668</v>
      </c>
      <c r="K22" s="19" t="s">
        <v>29</v>
      </c>
      <c r="L22" s="26">
        <f t="shared" ref="L22:R22" si="5">+L8/L$17*100</f>
        <v>0.65209235701374435</v>
      </c>
      <c r="M22" s="26">
        <f t="shared" si="5"/>
        <v>1.1979773024181724</v>
      </c>
      <c r="N22" s="26">
        <f t="shared" si="5"/>
        <v>1.8141589436303653</v>
      </c>
      <c r="O22" s="26">
        <f t="shared" si="5"/>
        <v>1.3027017594440187</v>
      </c>
      <c r="P22" s="26">
        <f t="shared" si="5"/>
        <v>3.0208221839828084</v>
      </c>
      <c r="Q22" s="26">
        <f t="shared" si="5"/>
        <v>4.6982911901776188</v>
      </c>
      <c r="R22" s="26">
        <f t="shared" si="5"/>
        <v>7.5273801664114774</v>
      </c>
    </row>
    <row r="23" spans="2:20" ht="13.15" customHeight="1">
      <c r="B23" s="19" t="s">
        <v>30</v>
      </c>
      <c r="C23" s="26">
        <f t="shared" ref="C23:I23" si="6">+C9/C$17*100</f>
        <v>3.115141731701633</v>
      </c>
      <c r="D23" s="26">
        <f t="shared" si="6"/>
        <v>3.1837456195970102</v>
      </c>
      <c r="E23" s="26">
        <f t="shared" si="6"/>
        <v>3.7366657962053504</v>
      </c>
      <c r="F23" s="26">
        <f t="shared" si="6"/>
        <v>3.9284599845620725</v>
      </c>
      <c r="G23" s="26">
        <f t="shared" si="6"/>
        <v>3.4574468085106385</v>
      </c>
      <c r="H23" s="26">
        <f t="shared" si="6"/>
        <v>3.8076045012829058</v>
      </c>
      <c r="I23" s="26">
        <f t="shared" si="6"/>
        <v>3.5496089003645204</v>
      </c>
      <c r="K23" s="19" t="s">
        <v>30</v>
      </c>
      <c r="L23" s="26">
        <f t="shared" ref="L23:R23" si="7">+L9/L$17*100</f>
        <v>5.48548821663654</v>
      </c>
      <c r="M23" s="26">
        <f t="shared" si="7"/>
        <v>5.813922486958222</v>
      </c>
      <c r="N23" s="26">
        <f t="shared" si="7"/>
        <v>8.0322202187384359</v>
      </c>
      <c r="O23" s="26">
        <f t="shared" si="7"/>
        <v>8.6864487151278791</v>
      </c>
      <c r="P23" s="26">
        <f t="shared" si="7"/>
        <v>7.7681813316647048</v>
      </c>
      <c r="Q23" s="26">
        <f t="shared" si="7"/>
        <v>7.6278799902674583</v>
      </c>
      <c r="R23" s="26">
        <f t="shared" si="7"/>
        <v>6.7468288640098892</v>
      </c>
    </row>
    <row r="24" spans="2:20" ht="13.15" customHeight="1">
      <c r="B24" s="19" t="s">
        <v>31</v>
      </c>
      <c r="C24" s="26">
        <f t="shared" ref="C24:I24" si="8">+C10/C$17*100</f>
        <v>0.28960217357941465</v>
      </c>
      <c r="D24" s="26">
        <f t="shared" si="8"/>
        <v>0.48965921905783827</v>
      </c>
      <c r="E24" s="26">
        <f t="shared" si="8"/>
        <v>0.57562764472823358</v>
      </c>
      <c r="F24" s="26">
        <f t="shared" si="8"/>
        <v>1.0088029036443364</v>
      </c>
      <c r="G24" s="26">
        <f t="shared" si="8"/>
        <v>0.9856994959023927</v>
      </c>
      <c r="H24" s="26">
        <f t="shared" si="8"/>
        <v>1.0252136493120794</v>
      </c>
      <c r="I24" s="26">
        <f t="shared" si="8"/>
        <v>3.0501974483596599</v>
      </c>
      <c r="K24" s="19" t="s">
        <v>32</v>
      </c>
      <c r="L24" s="26">
        <f t="shared" ref="L24:R24" si="9">+L10/L$17*100</f>
        <v>6.7773950410968249</v>
      </c>
      <c r="M24" s="26">
        <f t="shared" si="9"/>
        <v>9.4736187268380689</v>
      </c>
      <c r="N24" s="26">
        <f t="shared" si="9"/>
        <v>8.4739490240234332</v>
      </c>
      <c r="O24" s="26">
        <f t="shared" si="9"/>
        <v>5.4240040059786194</v>
      </c>
      <c r="P24" s="26">
        <f t="shared" si="9"/>
        <v>4.4954181315197976</v>
      </c>
      <c r="Q24" s="26">
        <f t="shared" si="9"/>
        <v>5.2588481910572904</v>
      </c>
      <c r="R24" s="26">
        <f t="shared" si="9"/>
        <v>6.0360448945764098</v>
      </c>
    </row>
    <row r="25" spans="2:20" ht="13.15" customHeight="1">
      <c r="B25" s="19" t="s">
        <v>32</v>
      </c>
      <c r="C25" s="26">
        <f t="shared" ref="C25:I25" si="10">+C11/C$17*100</f>
        <v>2.9409257038270686</v>
      </c>
      <c r="D25" s="26">
        <f t="shared" si="10"/>
        <v>3.421111362369992</v>
      </c>
      <c r="E25" s="26">
        <f t="shared" si="10"/>
        <v>3.304804665672656</v>
      </c>
      <c r="F25" s="26">
        <f t="shared" si="10"/>
        <v>3.3016363108826443</v>
      </c>
      <c r="G25" s="26">
        <f t="shared" si="10"/>
        <v>2.4646115739262524</v>
      </c>
      <c r="H25" s="26">
        <f t="shared" si="10"/>
        <v>2.6137947754409359</v>
      </c>
      <c r="I25" s="26">
        <f t="shared" si="10"/>
        <v>2.7480445018226005</v>
      </c>
      <c r="K25" s="19" t="s">
        <v>33</v>
      </c>
      <c r="L25" s="26">
        <f t="shared" ref="L25:R25" si="11">+L11/L$17*100</f>
        <v>5.5932608028375563</v>
      </c>
      <c r="M25" s="26">
        <f t="shared" si="11"/>
        <v>4.821236547194796</v>
      </c>
      <c r="N25" s="26">
        <f t="shared" si="11"/>
        <v>3.6873725403736977</v>
      </c>
      <c r="O25" s="26">
        <f t="shared" si="11"/>
        <v>4.2502826187567813</v>
      </c>
      <c r="P25" s="26">
        <f t="shared" si="11"/>
        <v>3.6959582403649027</v>
      </c>
      <c r="Q25" s="26">
        <f t="shared" si="11"/>
        <v>3.9814520204383386</v>
      </c>
      <c r="R25" s="26">
        <f t="shared" si="11"/>
        <v>4.5587567367617652</v>
      </c>
    </row>
    <row r="26" spans="2:20" ht="13.15" customHeight="1">
      <c r="B26" s="19" t="s">
        <v>34</v>
      </c>
      <c r="C26" s="26">
        <f t="shared" ref="C26:I26" si="12">+C12/C$17*100</f>
        <v>2.6263137252672921</v>
      </c>
      <c r="D26" s="26">
        <f t="shared" si="12"/>
        <v>2.6498943973703541</v>
      </c>
      <c r="E26" s="26">
        <f t="shared" si="12"/>
        <v>2.8118708460041617</v>
      </c>
      <c r="F26" s="26">
        <f t="shared" si="12"/>
        <v>2.4923768387283962</v>
      </c>
      <c r="G26" s="26">
        <f t="shared" si="12"/>
        <v>2.5357270712993332</v>
      </c>
      <c r="H26" s="26">
        <f t="shared" si="12"/>
        <v>2.9582600965715096</v>
      </c>
      <c r="I26" s="26">
        <f t="shared" si="12"/>
        <v>2.6856773997569867</v>
      </c>
      <c r="K26" s="19" t="s">
        <v>35</v>
      </c>
      <c r="L26" s="26">
        <f t="shared" ref="L26:R26" si="13">+L12/L$17*100</f>
        <v>1.007469049486716</v>
      </c>
      <c r="M26" s="26">
        <f t="shared" si="13"/>
        <v>0.99712947575162414</v>
      </c>
      <c r="N26" s="26">
        <f t="shared" si="13"/>
        <v>0.98030724167526229</v>
      </c>
      <c r="O26" s="26">
        <f t="shared" si="13"/>
        <v>2.1175542286594387</v>
      </c>
      <c r="P26" s="26">
        <f t="shared" si="13"/>
        <v>2.9072017257136271</v>
      </c>
      <c r="Q26" s="26">
        <f t="shared" si="13"/>
        <v>3.2889442063298953</v>
      </c>
      <c r="R26" s="26">
        <f t="shared" si="13"/>
        <v>4.0619571375727528</v>
      </c>
    </row>
    <row r="27" spans="2:20" ht="13.15" customHeight="1">
      <c r="B27" s="19" t="s">
        <v>36</v>
      </c>
      <c r="C27" s="26">
        <f t="shared" ref="C27:I27" si="14">+C13/C$17*100</f>
        <v>4.0291364228021216</v>
      </c>
      <c r="D27" s="26">
        <f t="shared" si="14"/>
        <v>4.2246963832023097</v>
      </c>
      <c r="E27" s="26">
        <f t="shared" si="14"/>
        <v>4.0343074076258025</v>
      </c>
      <c r="F27" s="26">
        <f t="shared" si="14"/>
        <v>3.247849912682641</v>
      </c>
      <c r="G27" s="26">
        <f t="shared" si="14"/>
        <v>3.1381527386723174</v>
      </c>
      <c r="H27" s="26">
        <f t="shared" si="14"/>
        <v>3.0023031698890845</v>
      </c>
      <c r="I27" s="26">
        <f t="shared" si="14"/>
        <v>2.5017086877278252</v>
      </c>
      <c r="K27" s="19" t="s">
        <v>37</v>
      </c>
      <c r="L27" s="26">
        <f t="shared" ref="L27:R27" si="15">+L13/L$17*100</f>
        <v>3.008765048941032</v>
      </c>
      <c r="M27" s="26">
        <f t="shared" si="15"/>
        <v>1.6645485811789589</v>
      </c>
      <c r="N27" s="26">
        <f t="shared" si="15"/>
        <v>1.2133762726277746</v>
      </c>
      <c r="O27" s="26">
        <f t="shared" si="15"/>
        <v>4.2950463949985966</v>
      </c>
      <c r="P27" s="26">
        <f t="shared" si="15"/>
        <v>4.2121903225009669</v>
      </c>
      <c r="Q27" s="26">
        <f t="shared" si="15"/>
        <v>3.2384098523273877</v>
      </c>
      <c r="R27" s="26">
        <f t="shared" si="15"/>
        <v>3.7768007229581348</v>
      </c>
    </row>
    <row r="28" spans="2:20" ht="13.15" customHeight="1">
      <c r="B28" s="19" t="s">
        <v>29</v>
      </c>
      <c r="C28" s="26">
        <f t="shared" ref="C28:I28" si="16">+C14/C$17*100</f>
        <v>0.40044108201510825</v>
      </c>
      <c r="D28" s="26">
        <f t="shared" si="16"/>
        <v>0.57035765962698404</v>
      </c>
      <c r="E28" s="26">
        <f t="shared" si="16"/>
        <v>0.73455703346783363</v>
      </c>
      <c r="F28" s="26">
        <f t="shared" si="16"/>
        <v>0.78982520104890308</v>
      </c>
      <c r="G28" s="26">
        <f t="shared" si="16"/>
        <v>0.88676671214188274</v>
      </c>
      <c r="H28" s="26">
        <f t="shared" si="16"/>
        <v>1.4609976362203771</v>
      </c>
      <c r="I28" s="26">
        <f t="shared" si="16"/>
        <v>2.2774908869987849</v>
      </c>
      <c r="K28" s="19" t="s">
        <v>38</v>
      </c>
      <c r="L28" s="26">
        <f t="shared" ref="L28:R28" si="17">+L14/L$17*100</f>
        <v>2.6104157429828452</v>
      </c>
      <c r="M28" s="26">
        <f t="shared" si="17"/>
        <v>2.7265536823582734</v>
      </c>
      <c r="N28" s="26">
        <f t="shared" si="17"/>
        <v>2.9826536798922842</v>
      </c>
      <c r="O28" s="26">
        <f t="shared" si="17"/>
        <v>3.2927930320250676</v>
      </c>
      <c r="P28" s="26">
        <f t="shared" si="17"/>
        <v>2.9911820644343265</v>
      </c>
      <c r="Q28" s="26">
        <f t="shared" si="17"/>
        <v>3.5219637275636826</v>
      </c>
      <c r="R28" s="26">
        <f t="shared" si="17"/>
        <v>3.7552618147934842</v>
      </c>
    </row>
    <row r="29" spans="2:20" ht="13.15" customHeight="1">
      <c r="B29" s="19" t="s">
        <v>39</v>
      </c>
      <c r="C29" s="26">
        <f t="shared" ref="C29:I29" si="18">+C15/C$17*100</f>
        <v>2.6966538017745596</v>
      </c>
      <c r="D29" s="26">
        <f t="shared" si="18"/>
        <v>2.3337516054703489</v>
      </c>
      <c r="E29" s="26">
        <f t="shared" si="18"/>
        <v>2.3032125638455296</v>
      </c>
      <c r="F29" s="26">
        <f t="shared" si="18"/>
        <v>2.0545582946016521</v>
      </c>
      <c r="G29" s="26">
        <f t="shared" si="18"/>
        <v>2.1095178659545444</v>
      </c>
      <c r="H29" s="26">
        <f t="shared" si="18"/>
        <v>2.044568357678243</v>
      </c>
      <c r="I29" s="26">
        <f t="shared" si="18"/>
        <v>2.0456789185905224</v>
      </c>
      <c r="K29" s="19" t="s">
        <v>34</v>
      </c>
      <c r="L29" s="26">
        <f t="shared" ref="L29:R29" si="19">+L15/L$17*100</f>
        <v>1.8403192251287472</v>
      </c>
      <c r="M29" s="26">
        <f t="shared" si="19"/>
        <v>2.1533375398807357</v>
      </c>
      <c r="N29" s="26">
        <f t="shared" si="19"/>
        <v>1.8897488996149636</v>
      </c>
      <c r="O29" s="26">
        <f t="shared" si="19"/>
        <v>1.7488221057183828</v>
      </c>
      <c r="P29" s="26">
        <f t="shared" si="19"/>
        <v>2.2081889063619227</v>
      </c>
      <c r="Q29" s="26">
        <f t="shared" si="19"/>
        <v>2.5234423253289413</v>
      </c>
      <c r="R29" s="26">
        <f t="shared" si="19"/>
        <v>2.753702585137217</v>
      </c>
    </row>
    <row r="30" spans="2:20" ht="13.15" customHeight="1">
      <c r="B30" s="19" t="s">
        <v>40</v>
      </c>
      <c r="C30" s="26"/>
      <c r="D30" s="26"/>
      <c r="E30" s="26"/>
      <c r="F30" s="26"/>
      <c r="G30" s="26"/>
      <c r="H30" s="26"/>
      <c r="I30" s="26"/>
      <c r="K30" s="19" t="s">
        <v>40</v>
      </c>
      <c r="L30" s="26"/>
      <c r="M30" s="26"/>
      <c r="N30" s="26"/>
      <c r="O30" s="26"/>
      <c r="P30" s="26"/>
      <c r="Q30" s="26"/>
      <c r="R30" s="26"/>
    </row>
    <row r="31" spans="2:20" ht="13.15" customHeight="1">
      <c r="B31" s="36" t="s">
        <v>41</v>
      </c>
      <c r="C31" s="41">
        <f t="shared" ref="C31:I31" si="20">+C17/C$17*100</f>
        <v>100</v>
      </c>
      <c r="D31" s="41">
        <f t="shared" si="20"/>
        <v>100</v>
      </c>
      <c r="E31" s="41">
        <f t="shared" si="20"/>
        <v>100</v>
      </c>
      <c r="F31" s="41">
        <f t="shared" si="20"/>
        <v>100</v>
      </c>
      <c r="G31" s="41">
        <f t="shared" si="20"/>
        <v>100</v>
      </c>
      <c r="H31" s="41">
        <f t="shared" si="20"/>
        <v>100</v>
      </c>
      <c r="I31" s="41">
        <f t="shared" si="20"/>
        <v>100</v>
      </c>
      <c r="K31" s="36" t="s">
        <v>41</v>
      </c>
      <c r="L31" s="41">
        <f t="shared" ref="L31:R31" si="21">+L17/L$17*100</f>
        <v>100</v>
      </c>
      <c r="M31" s="41">
        <f t="shared" si="21"/>
        <v>100</v>
      </c>
      <c r="N31" s="41">
        <f t="shared" si="21"/>
        <v>100</v>
      </c>
      <c r="O31" s="41">
        <f t="shared" si="21"/>
        <v>100</v>
      </c>
      <c r="P31" s="41">
        <f t="shared" si="21"/>
        <v>100</v>
      </c>
      <c r="Q31" s="41">
        <f t="shared" si="21"/>
        <v>100</v>
      </c>
      <c r="R31" s="41">
        <f t="shared" si="21"/>
        <v>100</v>
      </c>
    </row>
    <row r="32" spans="2:20" s="3" customFormat="1" ht="13.9">
      <c r="B32" s="30" t="s">
        <v>18</v>
      </c>
    </row>
    <row r="33" spans="2:2" s="3" customFormat="1" ht="13.9">
      <c r="B33" s="9" t="s">
        <v>19</v>
      </c>
    </row>
  </sheetData>
  <pageMargins left="0.31496062992125984" right="0.31496062992125984" top="0.35433070866141736" bottom="0.35433070866141736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E033-5135-4D5B-85A8-928C53550143}">
  <dimension ref="A1:W38"/>
  <sheetViews>
    <sheetView tabSelected="1" topLeftCell="A12" zoomScale="88" zoomScaleNormal="88" workbookViewId="0">
      <selection activeCell="W28" activeCellId="2" sqref="B28:B36 L28:L36 W28:W36"/>
    </sheetView>
  </sheetViews>
  <sheetFormatPr defaultColWidth="9.140625" defaultRowHeight="11.45" customHeight="1"/>
  <cols>
    <col min="1" max="1" width="4.28515625" style="1" customWidth="1"/>
    <col min="2" max="2" width="11.42578125" style="1" customWidth="1"/>
    <col min="3" max="3" width="7.7109375" style="1" customWidth="1"/>
    <col min="4" max="12" width="7.5703125" style="1" customWidth="1"/>
    <col min="13" max="13" width="4.42578125" style="1" customWidth="1"/>
    <col min="14" max="23" width="6.28515625" style="1" customWidth="1"/>
    <col min="24" max="16384" width="9.140625" style="1"/>
  </cols>
  <sheetData>
    <row r="1" spans="1:23" ht="11.45" customHeight="1">
      <c r="A1" s="42"/>
      <c r="B1" s="43"/>
      <c r="C1" s="42"/>
      <c r="D1" s="43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15">
      <c r="A2" s="42"/>
      <c r="B2" s="44" t="s">
        <v>43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ht="15">
      <c r="A3" s="42"/>
      <c r="B3" s="44"/>
      <c r="C3" s="45" t="s">
        <v>22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5" t="s">
        <v>44</v>
      </c>
      <c r="O3" s="42"/>
      <c r="P3" s="42"/>
      <c r="Q3" s="42"/>
      <c r="R3" s="42"/>
      <c r="S3" s="42"/>
      <c r="T3" s="42"/>
      <c r="U3" s="42"/>
      <c r="V3" s="42"/>
      <c r="W3" s="42"/>
    </row>
    <row r="4" spans="1:23" ht="14.45">
      <c r="A4" s="42"/>
      <c r="B4" s="38" t="s">
        <v>45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8" t="s">
        <v>7</v>
      </c>
      <c r="J4" s="18" t="s">
        <v>8</v>
      </c>
      <c r="K4" s="18" t="s">
        <v>9</v>
      </c>
      <c r="L4" s="18" t="s">
        <v>10</v>
      </c>
      <c r="M4" s="42"/>
      <c r="N4" s="18" t="s">
        <v>1</v>
      </c>
      <c r="O4" s="18" t="s">
        <v>2</v>
      </c>
      <c r="P4" s="18" t="s">
        <v>3</v>
      </c>
      <c r="Q4" s="18" t="s">
        <v>4</v>
      </c>
      <c r="R4" s="18" t="s">
        <v>5</v>
      </c>
      <c r="S4" s="18" t="s">
        <v>6</v>
      </c>
      <c r="T4" s="18" t="s">
        <v>7</v>
      </c>
      <c r="U4" s="18" t="s">
        <v>8</v>
      </c>
      <c r="V4" s="18" t="s">
        <v>9</v>
      </c>
      <c r="W4" s="18" t="s">
        <v>10</v>
      </c>
    </row>
    <row r="5" spans="1:23" ht="11.45" customHeight="1">
      <c r="A5" s="42"/>
      <c r="B5" s="40" t="s">
        <v>46</v>
      </c>
      <c r="C5" s="46">
        <v>7813</v>
      </c>
      <c r="D5" s="46">
        <v>15061</v>
      </c>
      <c r="E5" s="46">
        <v>17306</v>
      </c>
      <c r="F5" s="46">
        <v>11755</v>
      </c>
      <c r="G5" s="46">
        <v>8438</v>
      </c>
      <c r="H5" s="46">
        <v>8376</v>
      </c>
      <c r="I5" s="46">
        <v>8624</v>
      </c>
      <c r="J5" s="46">
        <v>10133</v>
      </c>
      <c r="K5" s="46">
        <v>14995</v>
      </c>
      <c r="L5" s="46">
        <v>15249</v>
      </c>
      <c r="M5" s="42"/>
      <c r="N5" s="47">
        <f t="shared" ref="N5:N26" si="0">+C5/C$26*100</f>
        <v>6.0152286218020281</v>
      </c>
      <c r="O5" s="39">
        <f t="shared" ref="O5:O26" si="1">+D5/D$26*100</f>
        <v>8.459572555958097</v>
      </c>
      <c r="P5" s="39">
        <f t="shared" ref="P5:P26" si="2">+E5/E$26*100</f>
        <v>8.5847086427469481</v>
      </c>
      <c r="Q5" s="39">
        <f t="shared" ref="Q5:Q26" si="3">+F5/F$26*100</f>
        <v>8.0181439923604234</v>
      </c>
      <c r="R5" s="39">
        <f t="shared" ref="R5:R26" si="4">+G5/G$26*100</f>
        <v>7.4989113336828908</v>
      </c>
      <c r="S5" s="39">
        <f t="shared" ref="S5:S26" si="5">+H5/H$26*100</f>
        <v>6.5952236596562228</v>
      </c>
      <c r="T5" s="39">
        <f t="shared" ref="T5:T26" si="6">+I5/I$26*100</f>
        <v>6.5430984120240048</v>
      </c>
      <c r="U5" s="39">
        <f t="shared" ref="U5:U26" si="7">+J5/J$26*100</f>
        <v>8.3428703162436086</v>
      </c>
      <c r="V5" s="39">
        <f t="shared" ref="V5:V26" si="8">+K5/K$26*100</f>
        <v>7.0163207247000692</v>
      </c>
      <c r="W5" s="39">
        <f t="shared" ref="W5:W26" si="9">+L5/L$26*100</f>
        <v>7.1401480565817756</v>
      </c>
    </row>
    <row r="6" spans="1:23" ht="11.45" customHeight="1">
      <c r="A6" s="42"/>
      <c r="B6" s="19" t="s">
        <v>47</v>
      </c>
      <c r="C6" s="46">
        <v>16485</v>
      </c>
      <c r="D6" s="46">
        <v>22323</v>
      </c>
      <c r="E6" s="46">
        <v>26558</v>
      </c>
      <c r="F6" s="46">
        <v>17335</v>
      </c>
      <c r="G6" s="46">
        <v>11014</v>
      </c>
      <c r="H6" s="46">
        <v>12609</v>
      </c>
      <c r="I6" s="46">
        <v>13364</v>
      </c>
      <c r="J6" s="46">
        <v>11568</v>
      </c>
      <c r="K6" s="46">
        <v>20601</v>
      </c>
      <c r="L6" s="46">
        <v>20571</v>
      </c>
      <c r="M6" s="42"/>
      <c r="N6" s="25">
        <f t="shared" si="0"/>
        <v>12.691801335006584</v>
      </c>
      <c r="O6" s="26">
        <f t="shared" si="1"/>
        <v>12.538545791557839</v>
      </c>
      <c r="P6" s="26">
        <f t="shared" si="2"/>
        <v>13.174199245005976</v>
      </c>
      <c r="Q6" s="26">
        <f t="shared" si="3"/>
        <v>11.824289758193785</v>
      </c>
      <c r="R6" s="26">
        <f t="shared" si="4"/>
        <v>9.7882210748024843</v>
      </c>
      <c r="S6" s="26">
        <f t="shared" si="5"/>
        <v>9.9282682813521141</v>
      </c>
      <c r="T6" s="26">
        <f t="shared" si="6"/>
        <v>10.139374672807143</v>
      </c>
      <c r="U6" s="26">
        <f t="shared" si="7"/>
        <v>9.5243584149122729</v>
      </c>
      <c r="V6" s="26">
        <f t="shared" si="8"/>
        <v>9.6394280259784004</v>
      </c>
      <c r="W6" s="26">
        <f t="shared" si="9"/>
        <v>9.6321060838050823</v>
      </c>
    </row>
    <row r="7" spans="1:23" ht="11.45" customHeight="1">
      <c r="A7" s="42"/>
      <c r="B7" s="19" t="s">
        <v>48</v>
      </c>
      <c r="C7" s="46">
        <v>14835</v>
      </c>
      <c r="D7" s="46">
        <v>18737</v>
      </c>
      <c r="E7" s="46">
        <v>19979</v>
      </c>
      <c r="F7" s="46">
        <v>12228</v>
      </c>
      <c r="G7" s="46">
        <v>9114</v>
      </c>
      <c r="H7" s="46">
        <v>11270</v>
      </c>
      <c r="I7" s="46">
        <v>11888</v>
      </c>
      <c r="J7" s="46">
        <v>11317</v>
      </c>
      <c r="K7" s="46">
        <v>19844</v>
      </c>
      <c r="L7" s="46">
        <v>17480</v>
      </c>
      <c r="M7" s="42"/>
      <c r="N7" s="25">
        <f t="shared" si="0"/>
        <v>11.421466351520937</v>
      </c>
      <c r="O7" s="26">
        <f t="shared" si="1"/>
        <v>10.524335102648354</v>
      </c>
      <c r="P7" s="26">
        <f t="shared" si="2"/>
        <v>9.9106606941778157</v>
      </c>
      <c r="Q7" s="26">
        <f t="shared" si="3"/>
        <v>8.3407796459875172</v>
      </c>
      <c r="R7" s="26">
        <f t="shared" si="4"/>
        <v>8.0996773992872573</v>
      </c>
      <c r="S7" s="26">
        <f t="shared" si="5"/>
        <v>8.8739458744419331</v>
      </c>
      <c r="T7" s="26">
        <f t="shared" si="6"/>
        <v>9.0195215586898616</v>
      </c>
      <c r="U7" s="26">
        <f t="shared" si="7"/>
        <v>9.3177009147270233</v>
      </c>
      <c r="V7" s="26">
        <f t="shared" si="8"/>
        <v>9.2852196372756364</v>
      </c>
      <c r="W7" s="26">
        <f t="shared" si="9"/>
        <v>8.1847851025673446</v>
      </c>
    </row>
    <row r="8" spans="1:23" ht="11.45" customHeight="1">
      <c r="A8" s="48"/>
      <c r="B8" s="19" t="s">
        <v>49</v>
      </c>
      <c r="C8" s="24">
        <v>12689</v>
      </c>
      <c r="D8" s="24">
        <v>14643</v>
      </c>
      <c r="E8" s="24">
        <v>16677</v>
      </c>
      <c r="F8" s="24">
        <v>12722</v>
      </c>
      <c r="G8" s="24">
        <v>11379</v>
      </c>
      <c r="H8" s="24">
        <v>13486</v>
      </c>
      <c r="I8" s="24">
        <v>10040</v>
      </c>
      <c r="J8" s="24">
        <v>15306</v>
      </c>
      <c r="K8" s="24">
        <v>23199</v>
      </c>
      <c r="L8" s="24">
        <v>24778</v>
      </c>
      <c r="M8" s="42"/>
      <c r="N8" s="25">
        <f t="shared" si="0"/>
        <v>9.7692609729996072</v>
      </c>
      <c r="O8" s="26">
        <f t="shared" si="1"/>
        <v>8.2247872609318389</v>
      </c>
      <c r="P8" s="26">
        <f t="shared" si="2"/>
        <v>8.2726907451225511</v>
      </c>
      <c r="Q8" s="26">
        <f t="shared" si="3"/>
        <v>8.6777395041096828</v>
      </c>
      <c r="R8" s="26">
        <f t="shared" si="4"/>
        <v>10.112599201940936</v>
      </c>
      <c r="S8" s="26">
        <f t="shared" si="5"/>
        <v>10.618814025086417</v>
      </c>
      <c r="T8" s="26">
        <f t="shared" si="6"/>
        <v>7.6174290418275765</v>
      </c>
      <c r="U8" s="26">
        <f t="shared" si="7"/>
        <v>12.601990828029674</v>
      </c>
      <c r="V8" s="26">
        <f t="shared" si="8"/>
        <v>10.855059986149843</v>
      </c>
      <c r="W8" s="26">
        <f t="shared" si="9"/>
        <v>11.601979706602613</v>
      </c>
    </row>
    <row r="9" spans="1:23" ht="11.45" customHeight="1">
      <c r="A9" s="42"/>
      <c r="B9" s="19" t="s">
        <v>50</v>
      </c>
      <c r="C9" s="24">
        <v>3396</v>
      </c>
      <c r="D9" s="24">
        <v>6641</v>
      </c>
      <c r="E9" s="24">
        <v>9017</v>
      </c>
      <c r="F9" s="24">
        <v>7141</v>
      </c>
      <c r="G9" s="24">
        <v>5053</v>
      </c>
      <c r="H9" s="24">
        <v>6066</v>
      </c>
      <c r="I9" s="24">
        <v>4969</v>
      </c>
      <c r="J9" s="24">
        <v>3709</v>
      </c>
      <c r="K9" s="24">
        <v>6466</v>
      </c>
      <c r="L9" s="24">
        <v>8283</v>
      </c>
      <c r="M9" s="42"/>
      <c r="N9" s="25">
        <f t="shared" si="0"/>
        <v>2.6145803660104554</v>
      </c>
      <c r="O9" s="26">
        <f t="shared" si="1"/>
        <v>3.730165416912405</v>
      </c>
      <c r="P9" s="26">
        <f t="shared" si="2"/>
        <v>4.4729179378047625</v>
      </c>
      <c r="Q9" s="26">
        <f t="shared" si="3"/>
        <v>4.8709116333003646</v>
      </c>
      <c r="R9" s="26">
        <f t="shared" si="4"/>
        <v>4.4906374696728664</v>
      </c>
      <c r="S9" s="26">
        <f t="shared" si="5"/>
        <v>4.7763403437768206</v>
      </c>
      <c r="T9" s="26">
        <f t="shared" si="6"/>
        <v>3.7700204092471337</v>
      </c>
      <c r="U9" s="26">
        <f t="shared" si="7"/>
        <v>3.0537556501477892</v>
      </c>
      <c r="V9" s="26">
        <f t="shared" si="8"/>
        <v>3.0255104905575623</v>
      </c>
      <c r="W9" s="26">
        <f t="shared" si="9"/>
        <v>3.8784081810392057</v>
      </c>
    </row>
    <row r="10" spans="1:23" ht="11.45" customHeight="1">
      <c r="A10" s="42"/>
      <c r="B10" s="19" t="s">
        <v>51</v>
      </c>
      <c r="C10" s="24">
        <v>6537</v>
      </c>
      <c r="D10" s="24">
        <v>9675</v>
      </c>
      <c r="E10" s="24">
        <v>11523</v>
      </c>
      <c r="F10" s="24">
        <v>10204</v>
      </c>
      <c r="G10" s="24">
        <v>8485</v>
      </c>
      <c r="H10" s="24">
        <v>9701</v>
      </c>
      <c r="I10" s="24">
        <v>8844</v>
      </c>
      <c r="J10" s="24">
        <v>7433</v>
      </c>
      <c r="K10" s="24">
        <v>13843</v>
      </c>
      <c r="L10" s="24">
        <v>15080</v>
      </c>
      <c r="M10" s="42"/>
      <c r="N10" s="25">
        <f t="shared" si="0"/>
        <v>5.0328362345731295</v>
      </c>
      <c r="O10" s="26">
        <f t="shared" si="1"/>
        <v>5.4343247114331454</v>
      </c>
      <c r="P10" s="26">
        <f t="shared" si="2"/>
        <v>5.7160289893894074</v>
      </c>
      <c r="Q10" s="26">
        <f t="shared" si="3"/>
        <v>6.9601991746529785</v>
      </c>
      <c r="R10" s="26">
        <f t="shared" si="4"/>
        <v>7.5406805719719525</v>
      </c>
      <c r="S10" s="26">
        <f t="shared" si="5"/>
        <v>7.6385225313186504</v>
      </c>
      <c r="T10" s="26">
        <f t="shared" si="6"/>
        <v>6.7100141878409447</v>
      </c>
      <c r="U10" s="26">
        <f t="shared" si="7"/>
        <v>6.1198613501074455</v>
      </c>
      <c r="V10" s="26">
        <f t="shared" si="8"/>
        <v>6.4772876153399839</v>
      </c>
      <c r="W10" s="26">
        <f t="shared" si="9"/>
        <v>7.0610159809333846</v>
      </c>
    </row>
    <row r="11" spans="1:23" ht="11.45" customHeight="1">
      <c r="A11" s="42"/>
      <c r="B11" s="19" t="s">
        <v>52</v>
      </c>
      <c r="C11" s="24">
        <v>9245</v>
      </c>
      <c r="D11" s="24">
        <v>11996</v>
      </c>
      <c r="E11" s="24">
        <v>14644</v>
      </c>
      <c r="F11" s="24">
        <v>12724</v>
      </c>
      <c r="G11" s="24">
        <v>11158</v>
      </c>
      <c r="H11" s="24">
        <v>11600</v>
      </c>
      <c r="I11" s="24">
        <v>11312</v>
      </c>
      <c r="J11" s="24">
        <v>9105</v>
      </c>
      <c r="K11" s="24">
        <v>17285</v>
      </c>
      <c r="L11" s="24">
        <v>18784</v>
      </c>
      <c r="M11" s="42"/>
      <c r="N11" s="25">
        <f t="shared" si="0"/>
        <v>7.1177254074695702</v>
      </c>
      <c r="O11" s="26">
        <f t="shared" si="1"/>
        <v>6.7380009548684239</v>
      </c>
      <c r="P11" s="26">
        <f t="shared" si="2"/>
        <v>7.2642131841203232</v>
      </c>
      <c r="Q11" s="26">
        <f t="shared" si="3"/>
        <v>8.6791037140615934</v>
      </c>
      <c r="R11" s="26">
        <f t="shared" si="4"/>
        <v>9.9161949112625862</v>
      </c>
      <c r="S11" s="26">
        <f t="shared" si="5"/>
        <v>9.1337863481389903</v>
      </c>
      <c r="T11" s="26">
        <f t="shared" si="6"/>
        <v>8.5825057092782409</v>
      </c>
      <c r="U11" s="26">
        <f t="shared" si="7"/>
        <v>7.4964802358036184</v>
      </c>
      <c r="V11" s="26">
        <f t="shared" si="8"/>
        <v>8.0878361938273216</v>
      </c>
      <c r="W11" s="26">
        <f t="shared" si="9"/>
        <v>8.7953663253217957</v>
      </c>
    </row>
    <row r="12" spans="1:23" ht="11.45" customHeight="1">
      <c r="A12" s="42"/>
      <c r="B12" s="19" t="s">
        <v>53</v>
      </c>
      <c r="C12" s="24">
        <v>12901</v>
      </c>
      <c r="D12" s="24">
        <v>17175</v>
      </c>
      <c r="E12" s="24">
        <v>21274</v>
      </c>
      <c r="F12" s="24">
        <v>15877</v>
      </c>
      <c r="G12" s="24">
        <v>12668</v>
      </c>
      <c r="H12" s="24">
        <v>12562</v>
      </c>
      <c r="I12" s="24">
        <v>13388</v>
      </c>
      <c r="J12" s="24">
        <v>10705</v>
      </c>
      <c r="K12" s="24">
        <v>19420</v>
      </c>
      <c r="L12" s="24">
        <v>20996</v>
      </c>
      <c r="M12" s="42"/>
      <c r="N12" s="25">
        <f t="shared" si="0"/>
        <v>9.9324797708777623</v>
      </c>
      <c r="O12" s="26">
        <f t="shared" si="1"/>
        <v>9.6469795264975975</v>
      </c>
      <c r="P12" s="26">
        <f t="shared" si="2"/>
        <v>10.553050483404517</v>
      </c>
      <c r="Q12" s="26">
        <f t="shared" si="3"/>
        <v>10.829780703250231</v>
      </c>
      <c r="R12" s="26">
        <f t="shared" si="4"/>
        <v>11.258142779698373</v>
      </c>
      <c r="S12" s="26">
        <f t="shared" si="5"/>
        <v>9.891260698734655</v>
      </c>
      <c r="T12" s="26">
        <f t="shared" si="6"/>
        <v>10.157583666532629</v>
      </c>
      <c r="U12" s="26">
        <f t="shared" si="7"/>
        <v>8.8138188824028258</v>
      </c>
      <c r="V12" s="26">
        <f t="shared" si="8"/>
        <v>9.086825506747271</v>
      </c>
      <c r="W12" s="26">
        <f t="shared" si="9"/>
        <v>9.8311068657610967</v>
      </c>
    </row>
    <row r="13" spans="1:23" ht="11.45" customHeight="1">
      <c r="A13" s="42"/>
      <c r="B13" s="19" t="s">
        <v>54</v>
      </c>
      <c r="C13" s="24">
        <v>14956</v>
      </c>
      <c r="D13" s="24">
        <v>19583</v>
      </c>
      <c r="E13" s="24">
        <v>22527</v>
      </c>
      <c r="F13" s="24">
        <v>16197</v>
      </c>
      <c r="G13" s="24">
        <v>11999</v>
      </c>
      <c r="H13" s="24">
        <v>12948</v>
      </c>
      <c r="I13" s="24">
        <v>15197</v>
      </c>
      <c r="J13" s="24">
        <v>12069</v>
      </c>
      <c r="K13" s="24">
        <v>21557</v>
      </c>
      <c r="L13" s="24">
        <v>21698</v>
      </c>
      <c r="M13" s="42"/>
      <c r="N13" s="25">
        <f t="shared" si="0"/>
        <v>11.514624250309884</v>
      </c>
      <c r="O13" s="26">
        <f t="shared" si="1"/>
        <v>10.999522565787625</v>
      </c>
      <c r="P13" s="26">
        <f t="shared" si="2"/>
        <v>11.174606009196838</v>
      </c>
      <c r="Q13" s="26">
        <f t="shared" si="3"/>
        <v>11.048054295556087</v>
      </c>
      <c r="R13" s="26">
        <f t="shared" si="4"/>
        <v>10.663597664477486</v>
      </c>
      <c r="S13" s="26">
        <f t="shared" si="5"/>
        <v>10.19519531342273</v>
      </c>
      <c r="T13" s="26">
        <f t="shared" si="6"/>
        <v>11.530086568591003</v>
      </c>
      <c r="U13" s="26">
        <f t="shared" si="7"/>
        <v>9.93685007862865</v>
      </c>
      <c r="V13" s="26">
        <f t="shared" si="8"/>
        <v>10.086750641037638</v>
      </c>
      <c r="W13" s="26">
        <f t="shared" si="9"/>
        <v>10.159809333839029</v>
      </c>
    </row>
    <row r="14" spans="1:23" ht="11.45" customHeight="1">
      <c r="A14" s="42"/>
      <c r="B14" s="19" t="s">
        <v>55</v>
      </c>
      <c r="C14" s="24">
        <v>13543</v>
      </c>
      <c r="D14" s="24">
        <v>17528</v>
      </c>
      <c r="E14" s="24">
        <v>18041</v>
      </c>
      <c r="F14" s="24">
        <v>12726</v>
      </c>
      <c r="G14" s="24">
        <v>9296</v>
      </c>
      <c r="H14" s="24">
        <v>10557</v>
      </c>
      <c r="I14" s="24">
        <v>12674</v>
      </c>
      <c r="J14" s="24">
        <v>10773</v>
      </c>
      <c r="K14" s="24">
        <v>19487</v>
      </c>
      <c r="L14" s="24">
        <v>17855</v>
      </c>
      <c r="M14" s="42"/>
      <c r="N14" s="25">
        <f t="shared" si="0"/>
        <v>10.426755564452177</v>
      </c>
      <c r="O14" s="26">
        <f t="shared" si="1"/>
        <v>9.8452551464599658</v>
      </c>
      <c r="P14" s="26">
        <f t="shared" si="2"/>
        <v>8.9493082528485903</v>
      </c>
      <c r="Q14" s="26">
        <f t="shared" si="3"/>
        <v>8.6804679240135059</v>
      </c>
      <c r="R14" s="26">
        <f t="shared" si="4"/>
        <v>8.2614221092576621</v>
      </c>
      <c r="S14" s="26">
        <f t="shared" si="5"/>
        <v>8.3125329721813213</v>
      </c>
      <c r="T14" s="26">
        <f t="shared" si="6"/>
        <v>9.6158661031994725</v>
      </c>
      <c r="U14" s="26">
        <f t="shared" si="7"/>
        <v>8.869805774883293</v>
      </c>
      <c r="V14" s="26">
        <f t="shared" si="8"/>
        <v>9.1181755226562355</v>
      </c>
      <c r="W14" s="26">
        <f t="shared" si="9"/>
        <v>8.360374027822651</v>
      </c>
    </row>
    <row r="15" spans="1:23" ht="11.45" customHeight="1">
      <c r="A15" s="42"/>
      <c r="B15" s="19" t="s">
        <v>56</v>
      </c>
      <c r="C15" s="24">
        <v>9050</v>
      </c>
      <c r="D15" s="24">
        <v>11804</v>
      </c>
      <c r="E15" s="24">
        <v>11765</v>
      </c>
      <c r="F15" s="24">
        <v>8482</v>
      </c>
      <c r="G15" s="24">
        <v>6361</v>
      </c>
      <c r="H15" s="24">
        <v>7690</v>
      </c>
      <c r="I15" s="24">
        <v>9485</v>
      </c>
      <c r="J15" s="24">
        <v>8213</v>
      </c>
      <c r="K15" s="24">
        <v>14815</v>
      </c>
      <c r="L15" s="24">
        <v>13282</v>
      </c>
      <c r="M15" s="42"/>
      <c r="N15" s="25">
        <f t="shared" si="0"/>
        <v>6.9675949094212664</v>
      </c>
      <c r="O15" s="26">
        <f t="shared" si="1"/>
        <v>6.6301569916027745</v>
      </c>
      <c r="P15" s="26">
        <f t="shared" si="2"/>
        <v>5.8360740310827364</v>
      </c>
      <c r="Q15" s="26">
        <f t="shared" si="3"/>
        <v>5.7856144060570918</v>
      </c>
      <c r="R15" s="26">
        <f t="shared" si="4"/>
        <v>5.6530664841854552</v>
      </c>
      <c r="S15" s="26">
        <f t="shared" si="5"/>
        <v>6.0550704325162794</v>
      </c>
      <c r="T15" s="26">
        <f t="shared" si="6"/>
        <v>7.1963460619257527</v>
      </c>
      <c r="U15" s="26">
        <f t="shared" si="7"/>
        <v>6.7620639403245599</v>
      </c>
      <c r="V15" s="26">
        <f t="shared" si="8"/>
        <v>6.9320968013625555</v>
      </c>
      <c r="W15" s="26">
        <f t="shared" si="9"/>
        <v>6.2191256139759421</v>
      </c>
    </row>
    <row r="16" spans="1:23" ht="11.45" customHeight="1">
      <c r="A16" s="42"/>
      <c r="B16" s="19" t="s">
        <v>57</v>
      </c>
      <c r="C16" s="24">
        <v>4842</v>
      </c>
      <c r="D16" s="24">
        <v>7196</v>
      </c>
      <c r="E16" s="24">
        <v>6894</v>
      </c>
      <c r="F16" s="24">
        <v>4983</v>
      </c>
      <c r="G16" s="24">
        <v>3863</v>
      </c>
      <c r="H16" s="24">
        <v>5121</v>
      </c>
      <c r="I16" s="24">
        <v>5945</v>
      </c>
      <c r="J16" s="24">
        <v>5271</v>
      </c>
      <c r="K16" s="24">
        <v>10348</v>
      </c>
      <c r="L16" s="24">
        <v>9126</v>
      </c>
      <c r="M16" s="42"/>
      <c r="N16" s="25">
        <f t="shared" si="0"/>
        <v>3.727855751537875</v>
      </c>
      <c r="O16" s="26">
        <f t="shared" si="1"/>
        <v>4.0419018732271743</v>
      </c>
      <c r="P16" s="26">
        <f t="shared" si="2"/>
        <v>3.4197955265860087</v>
      </c>
      <c r="Q16" s="26">
        <f t="shared" si="3"/>
        <v>3.3989290951877491</v>
      </c>
      <c r="R16" s="26">
        <f t="shared" si="4"/>
        <v>3.4330759044817505</v>
      </c>
      <c r="S16" s="26">
        <f t="shared" si="5"/>
        <v>4.0322517145534285</v>
      </c>
      <c r="T16" s="26">
        <f t="shared" si="6"/>
        <v>4.5105194874168264</v>
      </c>
      <c r="U16" s="26">
        <f t="shared" si="7"/>
        <v>4.3398075038902659</v>
      </c>
      <c r="V16" s="26">
        <f t="shared" si="8"/>
        <v>4.8419397705365999</v>
      </c>
      <c r="W16" s="26">
        <f t="shared" si="9"/>
        <v>4.2731320850131347</v>
      </c>
    </row>
    <row r="17" spans="2:23" ht="11.45" customHeight="1">
      <c r="B17" s="19" t="s">
        <v>58</v>
      </c>
      <c r="C17" s="24">
        <v>2214</v>
      </c>
      <c r="D17" s="24">
        <v>3456</v>
      </c>
      <c r="E17" s="24">
        <v>3310</v>
      </c>
      <c r="F17" s="24">
        <v>2547</v>
      </c>
      <c r="G17" s="24">
        <v>2224</v>
      </c>
      <c r="H17" s="24">
        <v>2853</v>
      </c>
      <c r="I17" s="24">
        <v>3618</v>
      </c>
      <c r="J17" s="24">
        <v>3322</v>
      </c>
      <c r="K17" s="24">
        <v>6455</v>
      </c>
      <c r="L17" s="24">
        <v>5724</v>
      </c>
      <c r="M17" s="42"/>
      <c r="N17" s="25">
        <f t="shared" si="0"/>
        <v>1.7045585778407386</v>
      </c>
      <c r="O17" s="26">
        <f t="shared" si="1"/>
        <v>1.9411913387817004</v>
      </c>
      <c r="P17" s="26">
        <f t="shared" si="2"/>
        <v>1.6419383801856233</v>
      </c>
      <c r="Q17" s="26">
        <f t="shared" si="3"/>
        <v>1.7373213737594217</v>
      </c>
      <c r="R17" s="26">
        <f t="shared" si="4"/>
        <v>1.9764848075504562</v>
      </c>
      <c r="S17" s="26">
        <f t="shared" si="5"/>
        <v>2.2464390044172879</v>
      </c>
      <c r="T17" s="26">
        <f t="shared" si="6"/>
        <v>2.74500580411675</v>
      </c>
      <c r="U17" s="26">
        <f t="shared" si="7"/>
        <v>2.7351243650016057</v>
      </c>
      <c r="V17" s="26">
        <f t="shared" si="8"/>
        <v>3.0203634730202702</v>
      </c>
      <c r="W17" s="26">
        <f t="shared" si="9"/>
        <v>2.6801893550969953</v>
      </c>
    </row>
    <row r="18" spans="2:23" ht="11.45" customHeight="1">
      <c r="B18" s="19" t="s">
        <v>59</v>
      </c>
      <c r="C18" s="24">
        <v>868</v>
      </c>
      <c r="D18" s="24">
        <v>1401</v>
      </c>
      <c r="E18" s="24">
        <v>1280</v>
      </c>
      <c r="F18" s="24">
        <v>1087</v>
      </c>
      <c r="G18" s="24">
        <v>914</v>
      </c>
      <c r="H18" s="24">
        <v>1334</v>
      </c>
      <c r="I18" s="24">
        <v>1513</v>
      </c>
      <c r="J18" s="24">
        <v>1536</v>
      </c>
      <c r="K18" s="24">
        <v>3223</v>
      </c>
      <c r="L18" s="24">
        <v>2924</v>
      </c>
      <c r="M18" s="42"/>
      <c r="N18" s="25">
        <f t="shared" si="0"/>
        <v>0.66827319131244844</v>
      </c>
      <c r="O18" s="26">
        <f t="shared" si="1"/>
        <v>0.78692391945403994</v>
      </c>
      <c r="P18" s="26">
        <f t="shared" si="2"/>
        <v>0.63494898085728035</v>
      </c>
      <c r="Q18" s="26">
        <f t="shared" si="3"/>
        <v>0.74144810886395418</v>
      </c>
      <c r="R18" s="26">
        <f t="shared" si="4"/>
        <v>0.81227837864258856</v>
      </c>
      <c r="S18" s="26">
        <f t="shared" si="5"/>
        <v>1.0503854300359838</v>
      </c>
      <c r="T18" s="26">
        <f t="shared" si="6"/>
        <v>1.1479253127774025</v>
      </c>
      <c r="U18" s="26">
        <f t="shared" si="7"/>
        <v>1.2646451007352395</v>
      </c>
      <c r="V18" s="26">
        <f t="shared" si="8"/>
        <v>1.508076138426697</v>
      </c>
      <c r="W18" s="26">
        <f t="shared" si="9"/>
        <v>1.3691253798573748</v>
      </c>
    </row>
    <row r="19" spans="2:23" ht="11.45" customHeight="1">
      <c r="B19" s="19" t="s">
        <v>60</v>
      </c>
      <c r="C19" s="24">
        <v>319</v>
      </c>
      <c r="D19" s="24">
        <v>438</v>
      </c>
      <c r="E19" s="24">
        <v>490</v>
      </c>
      <c r="F19" s="24">
        <v>362</v>
      </c>
      <c r="G19" s="24">
        <v>351</v>
      </c>
      <c r="H19" s="24">
        <v>487</v>
      </c>
      <c r="I19" s="24">
        <v>596</v>
      </c>
      <c r="J19" s="24">
        <v>623</v>
      </c>
      <c r="K19" s="24">
        <v>1409</v>
      </c>
      <c r="L19" s="24">
        <v>1105</v>
      </c>
      <c r="M19" s="42"/>
      <c r="N19" s="25">
        <f t="shared" si="0"/>
        <v>0.24559809680722472</v>
      </c>
      <c r="O19" s="26">
        <f t="shared" si="1"/>
        <v>0.24601904119976409</v>
      </c>
      <c r="P19" s="26">
        <f t="shared" si="2"/>
        <v>0.24306640673442764</v>
      </c>
      <c r="Q19" s="26">
        <f t="shared" si="3"/>
        <v>0.24692200129599945</v>
      </c>
      <c r="R19" s="26">
        <f t="shared" si="4"/>
        <v>0.31193622637149743</v>
      </c>
      <c r="S19" s="26">
        <f t="shared" si="5"/>
        <v>0.38346154754686967</v>
      </c>
      <c r="T19" s="26">
        <f t="shared" si="6"/>
        <v>0.45219001084952543</v>
      </c>
      <c r="U19" s="26">
        <f t="shared" si="7"/>
        <v>0.51293873551956659</v>
      </c>
      <c r="V19" s="26">
        <f t="shared" si="8"/>
        <v>0.65928615545864599</v>
      </c>
      <c r="W19" s="26">
        <f t="shared" si="9"/>
        <v>0.51740203308563582</v>
      </c>
    </row>
    <row r="20" spans="2:23" ht="11.45" customHeight="1">
      <c r="B20" s="19" t="s">
        <v>61</v>
      </c>
      <c r="C20" s="24">
        <v>138</v>
      </c>
      <c r="D20" s="24">
        <v>279</v>
      </c>
      <c r="E20" s="24">
        <v>211</v>
      </c>
      <c r="F20" s="24">
        <v>166</v>
      </c>
      <c r="G20" s="24">
        <v>123</v>
      </c>
      <c r="H20" s="24">
        <v>219</v>
      </c>
      <c r="I20" s="24">
        <v>218</v>
      </c>
      <c r="J20" s="24">
        <v>239</v>
      </c>
      <c r="K20" s="24">
        <v>473</v>
      </c>
      <c r="L20" s="24">
        <v>406</v>
      </c>
      <c r="M20" s="42"/>
      <c r="N20" s="25">
        <f t="shared" si="0"/>
        <v>0.10624619861879941</v>
      </c>
      <c r="O20" s="26">
        <f t="shared" si="1"/>
        <v>0.15671075912039767</v>
      </c>
      <c r="P20" s="26">
        <f t="shared" si="2"/>
        <v>0.10466737106319231</v>
      </c>
      <c r="Q20" s="26">
        <f t="shared" si="3"/>
        <v>0.11322942600866275</v>
      </c>
      <c r="R20" s="26">
        <f t="shared" si="4"/>
        <v>0.10931098530967001</v>
      </c>
      <c r="S20" s="26">
        <f t="shared" si="5"/>
        <v>0.17243958708986543</v>
      </c>
      <c r="T20" s="26">
        <f t="shared" si="6"/>
        <v>0.16539835967314856</v>
      </c>
      <c r="U20" s="26">
        <f t="shared" si="7"/>
        <v>0.19677746033575669</v>
      </c>
      <c r="V20" s="26">
        <f t="shared" si="8"/>
        <v>0.22132175410357668</v>
      </c>
      <c r="W20" s="26">
        <f t="shared" si="9"/>
        <v>0.19010427640974495</v>
      </c>
    </row>
    <row r="21" spans="2:23" ht="11.45" customHeight="1">
      <c r="B21" s="19" t="s">
        <v>62</v>
      </c>
      <c r="C21" s="24">
        <v>39</v>
      </c>
      <c r="D21" s="24">
        <v>73</v>
      </c>
      <c r="E21" s="24">
        <v>75</v>
      </c>
      <c r="F21" s="24">
        <v>45</v>
      </c>
      <c r="G21" s="24">
        <v>53</v>
      </c>
      <c r="H21" s="24">
        <v>87</v>
      </c>
      <c r="I21" s="24">
        <v>102</v>
      </c>
      <c r="J21" s="24">
        <v>98</v>
      </c>
      <c r="K21" s="24">
        <v>224</v>
      </c>
      <c r="L21" s="24">
        <v>150</v>
      </c>
      <c r="M21" s="42"/>
      <c r="N21" s="25">
        <f t="shared" si="0"/>
        <v>3.0026099609660704E-2</v>
      </c>
      <c r="O21" s="26">
        <f t="shared" si="1"/>
        <v>4.1003173533294017E-2</v>
      </c>
      <c r="P21" s="26">
        <f t="shared" si="2"/>
        <v>3.7204041847106267E-2</v>
      </c>
      <c r="Q21" s="26">
        <f t="shared" si="3"/>
        <v>3.069472391801098E-2</v>
      </c>
      <c r="R21" s="26">
        <f t="shared" si="4"/>
        <v>4.7101481474898468E-2</v>
      </c>
      <c r="S21" s="26">
        <f t="shared" si="5"/>
        <v>6.8503397611042433E-2</v>
      </c>
      <c r="T21" s="26">
        <f t="shared" si="6"/>
        <v>7.738822333330804E-2</v>
      </c>
      <c r="U21" s="26">
        <f t="shared" si="7"/>
        <v>8.0686992104201494E-2</v>
      </c>
      <c r="V21" s="26">
        <f t="shared" si="8"/>
        <v>0.10481199348668326</v>
      </c>
      <c r="W21" s="26">
        <f t="shared" si="9"/>
        <v>7.0235570102122516E-2</v>
      </c>
    </row>
    <row r="22" spans="2:23" ht="11.45" customHeight="1">
      <c r="B22" s="19" t="s">
        <v>63</v>
      </c>
      <c r="C22" s="24">
        <v>13</v>
      </c>
      <c r="D22" s="24">
        <v>20</v>
      </c>
      <c r="E22" s="24">
        <v>17</v>
      </c>
      <c r="F22" s="24">
        <v>19</v>
      </c>
      <c r="G22" s="24">
        <v>22</v>
      </c>
      <c r="H22" s="24">
        <v>26</v>
      </c>
      <c r="I22" s="24">
        <v>20</v>
      </c>
      <c r="J22" s="24">
        <v>29</v>
      </c>
      <c r="K22" s="24">
        <v>57</v>
      </c>
      <c r="L22" s="24">
        <v>53</v>
      </c>
      <c r="M22" s="42"/>
      <c r="N22" s="25">
        <f t="shared" si="0"/>
        <v>1.0008699869886901E-2</v>
      </c>
      <c r="O22" s="26">
        <f t="shared" si="1"/>
        <v>1.123374617350521E-2</v>
      </c>
      <c r="P22" s="26">
        <f t="shared" si="2"/>
        <v>8.432916152010755E-3</v>
      </c>
      <c r="Q22" s="26">
        <f t="shared" si="3"/>
        <v>1.2959994543160193E-2</v>
      </c>
      <c r="R22" s="26">
        <f t="shared" si="4"/>
        <v>1.9551558348071062E-2</v>
      </c>
      <c r="S22" s="26">
        <f t="shared" si="5"/>
        <v>2.0472279745828773E-2</v>
      </c>
      <c r="T22" s="26">
        <f t="shared" si="6"/>
        <v>1.5174161437903538E-2</v>
      </c>
      <c r="U22" s="26">
        <f t="shared" si="7"/>
        <v>2.3876762969610645E-2</v>
      </c>
      <c r="V22" s="26">
        <f t="shared" si="8"/>
        <v>2.6670909056879223E-2</v>
      </c>
      <c r="W22" s="26">
        <f t="shared" si="9"/>
        <v>2.4816568102749959E-2</v>
      </c>
    </row>
    <row r="23" spans="2:23" ht="11.45" customHeight="1">
      <c r="B23" s="19" t="s">
        <v>64</v>
      </c>
      <c r="C23" s="24">
        <v>3</v>
      </c>
      <c r="D23" s="24">
        <v>5</v>
      </c>
      <c r="E23" s="24">
        <v>3</v>
      </c>
      <c r="F23" s="24">
        <v>5</v>
      </c>
      <c r="G23" s="24">
        <v>8</v>
      </c>
      <c r="H23" s="24">
        <v>9</v>
      </c>
      <c r="I23" s="24">
        <v>5</v>
      </c>
      <c r="J23" s="24">
        <v>5</v>
      </c>
      <c r="K23" s="24">
        <v>10</v>
      </c>
      <c r="L23" s="24">
        <v>19</v>
      </c>
      <c r="M23" s="42"/>
      <c r="N23" s="25">
        <f t="shared" si="0"/>
        <v>2.3096999699739004E-3</v>
      </c>
      <c r="O23" s="26">
        <f t="shared" si="1"/>
        <v>2.8084365433763024E-3</v>
      </c>
      <c r="P23" s="26">
        <f t="shared" si="2"/>
        <v>1.4881616738842509E-3</v>
      </c>
      <c r="Q23" s="26">
        <f t="shared" si="3"/>
        <v>3.4105248797789982E-3</v>
      </c>
      <c r="R23" s="26">
        <f t="shared" si="4"/>
        <v>7.1096575811167486E-3</v>
      </c>
      <c r="S23" s="26">
        <f t="shared" si="5"/>
        <v>7.0865583735561146E-3</v>
      </c>
      <c r="T23" s="26">
        <f t="shared" si="6"/>
        <v>3.7935403594758846E-3</v>
      </c>
      <c r="U23" s="26">
        <f t="shared" si="7"/>
        <v>4.1166832706225247E-3</v>
      </c>
      <c r="V23" s="26">
        <f t="shared" si="8"/>
        <v>4.679106852084074E-3</v>
      </c>
      <c r="W23" s="26">
        <f t="shared" si="9"/>
        <v>8.8965055462688521E-3</v>
      </c>
    </row>
    <row r="24" spans="2:23" ht="11.45" customHeight="1">
      <c r="B24" s="19" t="s">
        <v>65</v>
      </c>
      <c r="C24" s="24">
        <v>1</v>
      </c>
      <c r="D24" s="24">
        <v>1</v>
      </c>
      <c r="E24" s="24">
        <v>0</v>
      </c>
      <c r="F24" s="24">
        <v>0</v>
      </c>
      <c r="G24" s="24">
        <v>0</v>
      </c>
      <c r="H24" s="24">
        <v>0</v>
      </c>
      <c r="I24" s="24">
        <v>1</v>
      </c>
      <c r="J24" s="24">
        <v>2</v>
      </c>
      <c r="K24" s="24">
        <v>5</v>
      </c>
      <c r="L24" s="24">
        <v>4</v>
      </c>
      <c r="M24" s="42"/>
      <c r="N24" s="25">
        <f t="shared" si="0"/>
        <v>7.698999899913002E-4</v>
      </c>
      <c r="O24" s="26">
        <f t="shared" si="1"/>
        <v>5.6168730867526054E-4</v>
      </c>
      <c r="P24" s="26">
        <f t="shared" si="2"/>
        <v>0</v>
      </c>
      <c r="Q24" s="26">
        <f t="shared" si="3"/>
        <v>0</v>
      </c>
      <c r="R24" s="26">
        <f t="shared" si="4"/>
        <v>0</v>
      </c>
      <c r="S24" s="26">
        <f t="shared" si="5"/>
        <v>0</v>
      </c>
      <c r="T24" s="26">
        <f t="shared" si="6"/>
        <v>7.5870807189517685E-4</v>
      </c>
      <c r="U24" s="26">
        <f t="shared" si="7"/>
        <v>1.6466733082490098E-3</v>
      </c>
      <c r="V24" s="26">
        <f t="shared" si="8"/>
        <v>2.339553426042037E-3</v>
      </c>
      <c r="W24" s="26">
        <f t="shared" si="9"/>
        <v>1.8729485360566005E-3</v>
      </c>
    </row>
    <row r="25" spans="2:23" ht="11.45" customHeight="1">
      <c r="B25" s="19" t="s">
        <v>66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1</v>
      </c>
      <c r="K25" s="46">
        <v>0</v>
      </c>
      <c r="L25" s="46">
        <v>0</v>
      </c>
      <c r="M25" s="42"/>
      <c r="N25" s="25">
        <f t="shared" si="0"/>
        <v>0</v>
      </c>
      <c r="O25" s="26">
        <f t="shared" si="1"/>
        <v>0</v>
      </c>
      <c r="P25" s="26">
        <f t="shared" si="2"/>
        <v>0</v>
      </c>
      <c r="Q25" s="26">
        <f t="shared" si="3"/>
        <v>0</v>
      </c>
      <c r="R25" s="26">
        <f t="shared" si="4"/>
        <v>0</v>
      </c>
      <c r="S25" s="26">
        <f t="shared" si="5"/>
        <v>0</v>
      </c>
      <c r="T25" s="26">
        <f t="shared" si="6"/>
        <v>0</v>
      </c>
      <c r="U25" s="26">
        <f t="shared" si="7"/>
        <v>8.2333665412450492E-4</v>
      </c>
      <c r="V25" s="26">
        <f t="shared" si="8"/>
        <v>0</v>
      </c>
      <c r="W25" s="26">
        <f t="shared" si="9"/>
        <v>0</v>
      </c>
    </row>
    <row r="26" spans="2:23" ht="11.45" customHeight="1">
      <c r="B26" s="36" t="s">
        <v>67</v>
      </c>
      <c r="C26" s="37">
        <v>129887</v>
      </c>
      <c r="D26" s="37">
        <v>178035</v>
      </c>
      <c r="E26" s="37">
        <v>201591</v>
      </c>
      <c r="F26" s="37">
        <v>146605</v>
      </c>
      <c r="G26" s="37">
        <v>112523</v>
      </c>
      <c r="H26" s="37">
        <v>127001</v>
      </c>
      <c r="I26" s="37">
        <v>131803</v>
      </c>
      <c r="J26" s="37">
        <v>121457</v>
      </c>
      <c r="K26" s="37">
        <v>213716</v>
      </c>
      <c r="L26" s="37">
        <v>213567</v>
      </c>
      <c r="M26" s="42"/>
      <c r="N26" s="49">
        <f t="shared" si="0"/>
        <v>100</v>
      </c>
      <c r="O26" s="41">
        <f t="shared" si="1"/>
        <v>100</v>
      </c>
      <c r="P26" s="41">
        <f t="shared" si="2"/>
        <v>100</v>
      </c>
      <c r="Q26" s="41">
        <f t="shared" si="3"/>
        <v>100</v>
      </c>
      <c r="R26" s="41">
        <f t="shared" si="4"/>
        <v>100</v>
      </c>
      <c r="S26" s="41">
        <f t="shared" si="5"/>
        <v>100</v>
      </c>
      <c r="T26" s="41">
        <f t="shared" si="6"/>
        <v>100</v>
      </c>
      <c r="U26" s="41">
        <f t="shared" si="7"/>
        <v>100</v>
      </c>
      <c r="V26" s="41">
        <f t="shared" si="8"/>
        <v>100</v>
      </c>
      <c r="W26" s="41">
        <f t="shared" si="9"/>
        <v>100</v>
      </c>
    </row>
    <row r="28" spans="2:23" ht="11.45" customHeight="1">
      <c r="B28" s="40" t="s">
        <v>46</v>
      </c>
      <c r="C28" s="50">
        <v>7813</v>
      </c>
      <c r="D28" s="50">
        <v>15061</v>
      </c>
      <c r="E28" s="50">
        <v>17306</v>
      </c>
      <c r="F28" s="50">
        <v>11755</v>
      </c>
      <c r="G28" s="50">
        <v>8438</v>
      </c>
      <c r="H28" s="50">
        <v>8376</v>
      </c>
      <c r="I28" s="50">
        <v>8624</v>
      </c>
      <c r="J28" s="50">
        <v>10133</v>
      </c>
      <c r="K28" s="50">
        <v>14995</v>
      </c>
      <c r="L28" s="50">
        <v>15249</v>
      </c>
      <c r="M28" s="42"/>
      <c r="N28" s="47">
        <f>+C28/C$26*100</f>
        <v>6.0152286218020281</v>
      </c>
      <c r="O28" s="47">
        <f t="shared" ref="O28:O36" si="10">+D28/D$26*100</f>
        <v>8.459572555958097</v>
      </c>
      <c r="P28" s="47">
        <f t="shared" ref="P28:P36" si="11">+E28/E$26*100</f>
        <v>8.5847086427469481</v>
      </c>
      <c r="Q28" s="47">
        <f t="shared" ref="Q28:Q36" si="12">+F28/F$26*100</f>
        <v>8.0181439923604234</v>
      </c>
      <c r="R28" s="47">
        <f t="shared" ref="R28:R36" si="13">+G28/G$26*100</f>
        <v>7.4989113336828908</v>
      </c>
      <c r="S28" s="47">
        <f t="shared" ref="S28:S36" si="14">+H28/H$26*100</f>
        <v>6.5952236596562228</v>
      </c>
      <c r="T28" s="47">
        <f t="shared" ref="T28:T36" si="15">+I28/I$26*100</f>
        <v>6.5430984120240048</v>
      </c>
      <c r="U28" s="47">
        <f t="shared" ref="U28:U36" si="16">+J28/J$26*100</f>
        <v>8.3428703162436086</v>
      </c>
      <c r="V28" s="47">
        <f t="shared" ref="V28:V36" si="17">+K28/K$26*100</f>
        <v>7.0163207247000692</v>
      </c>
      <c r="W28" s="47">
        <f t="shared" ref="W28:W36" si="18">+L28/L$26*100</f>
        <v>7.1401480565817756</v>
      </c>
    </row>
    <row r="29" spans="2:23" ht="11.45" customHeight="1">
      <c r="B29" s="19" t="s">
        <v>47</v>
      </c>
      <c r="C29" s="46">
        <v>16485</v>
      </c>
      <c r="D29" s="46">
        <v>22323</v>
      </c>
      <c r="E29" s="46">
        <v>26558</v>
      </c>
      <c r="F29" s="46">
        <v>17335</v>
      </c>
      <c r="G29" s="46">
        <v>11014</v>
      </c>
      <c r="H29" s="46">
        <v>12609</v>
      </c>
      <c r="I29" s="46">
        <v>13364</v>
      </c>
      <c r="J29" s="46">
        <v>11568</v>
      </c>
      <c r="K29" s="46">
        <v>20601</v>
      </c>
      <c r="L29" s="46">
        <v>20571</v>
      </c>
      <c r="M29" s="42"/>
      <c r="N29" s="25">
        <f t="shared" ref="N29:N36" si="19">+C29/C$26*100</f>
        <v>12.691801335006584</v>
      </c>
      <c r="O29" s="25">
        <f t="shared" si="10"/>
        <v>12.538545791557839</v>
      </c>
      <c r="P29" s="25">
        <f t="shared" si="11"/>
        <v>13.174199245005976</v>
      </c>
      <c r="Q29" s="25">
        <f t="shared" si="12"/>
        <v>11.824289758193785</v>
      </c>
      <c r="R29" s="25">
        <f t="shared" si="13"/>
        <v>9.7882210748024843</v>
      </c>
      <c r="S29" s="25">
        <f t="shared" si="14"/>
        <v>9.9282682813521141</v>
      </c>
      <c r="T29" s="25">
        <f t="shared" si="15"/>
        <v>10.139374672807143</v>
      </c>
      <c r="U29" s="25">
        <f t="shared" si="16"/>
        <v>9.5243584149122729</v>
      </c>
      <c r="V29" s="25">
        <f t="shared" si="17"/>
        <v>9.6394280259784004</v>
      </c>
      <c r="W29" s="25">
        <f t="shared" si="18"/>
        <v>9.6321060838050823</v>
      </c>
    </row>
    <row r="30" spans="2:23" ht="11.45" customHeight="1">
      <c r="B30" s="19" t="s">
        <v>48</v>
      </c>
      <c r="C30" s="46">
        <v>14835</v>
      </c>
      <c r="D30" s="46">
        <v>18737</v>
      </c>
      <c r="E30" s="46">
        <v>19979</v>
      </c>
      <c r="F30" s="46">
        <v>12228</v>
      </c>
      <c r="G30" s="46">
        <v>9114</v>
      </c>
      <c r="H30" s="46">
        <v>11270</v>
      </c>
      <c r="I30" s="46">
        <v>11888</v>
      </c>
      <c r="J30" s="46">
        <v>11317</v>
      </c>
      <c r="K30" s="46">
        <v>19844</v>
      </c>
      <c r="L30" s="46">
        <v>17480</v>
      </c>
      <c r="M30" s="42"/>
      <c r="N30" s="25">
        <f t="shared" si="19"/>
        <v>11.421466351520937</v>
      </c>
      <c r="O30" s="25">
        <f t="shared" si="10"/>
        <v>10.524335102648354</v>
      </c>
      <c r="P30" s="25">
        <f t="shared" si="11"/>
        <v>9.9106606941778157</v>
      </c>
      <c r="Q30" s="25">
        <f t="shared" si="12"/>
        <v>8.3407796459875172</v>
      </c>
      <c r="R30" s="25">
        <f t="shared" si="13"/>
        <v>8.0996773992872573</v>
      </c>
      <c r="S30" s="25">
        <f t="shared" si="14"/>
        <v>8.8739458744419331</v>
      </c>
      <c r="T30" s="25">
        <f t="shared" si="15"/>
        <v>9.0195215586898616</v>
      </c>
      <c r="U30" s="25">
        <f t="shared" si="16"/>
        <v>9.3177009147270233</v>
      </c>
      <c r="V30" s="25">
        <f t="shared" si="17"/>
        <v>9.2852196372756364</v>
      </c>
      <c r="W30" s="25">
        <f t="shared" si="18"/>
        <v>8.1847851025673446</v>
      </c>
    </row>
    <row r="31" spans="2:23" ht="11.45" customHeight="1">
      <c r="B31" s="19" t="s">
        <v>49</v>
      </c>
      <c r="C31" s="46">
        <v>12689</v>
      </c>
      <c r="D31" s="46">
        <v>14643</v>
      </c>
      <c r="E31" s="46">
        <v>16677</v>
      </c>
      <c r="F31" s="46">
        <v>12722</v>
      </c>
      <c r="G31" s="46">
        <v>11379</v>
      </c>
      <c r="H31" s="46">
        <v>13486</v>
      </c>
      <c r="I31" s="46">
        <v>10040</v>
      </c>
      <c r="J31" s="46">
        <v>15306</v>
      </c>
      <c r="K31" s="46">
        <v>23199</v>
      </c>
      <c r="L31" s="46">
        <v>24778</v>
      </c>
      <c r="M31" s="42"/>
      <c r="N31" s="25">
        <f t="shared" si="19"/>
        <v>9.7692609729996072</v>
      </c>
      <c r="O31" s="25">
        <f t="shared" si="10"/>
        <v>8.2247872609318389</v>
      </c>
      <c r="P31" s="25">
        <f t="shared" si="11"/>
        <v>8.2726907451225511</v>
      </c>
      <c r="Q31" s="25">
        <f t="shared" si="12"/>
        <v>8.6777395041096828</v>
      </c>
      <c r="R31" s="25">
        <f t="shared" si="13"/>
        <v>10.112599201940936</v>
      </c>
      <c r="S31" s="25">
        <f t="shared" si="14"/>
        <v>10.618814025086417</v>
      </c>
      <c r="T31" s="25">
        <f t="shared" si="15"/>
        <v>7.6174290418275765</v>
      </c>
      <c r="U31" s="25">
        <f t="shared" si="16"/>
        <v>12.601990828029674</v>
      </c>
      <c r="V31" s="25">
        <f t="shared" si="17"/>
        <v>10.855059986149843</v>
      </c>
      <c r="W31" s="25">
        <f t="shared" si="18"/>
        <v>11.601979706602613</v>
      </c>
    </row>
    <row r="32" spans="2:23" ht="11.45" customHeight="1">
      <c r="B32" s="19" t="s">
        <v>68</v>
      </c>
      <c r="C32" s="46">
        <v>19178</v>
      </c>
      <c r="D32" s="46">
        <v>28312</v>
      </c>
      <c r="E32" s="46">
        <v>35184</v>
      </c>
      <c r="F32" s="46">
        <v>30069</v>
      </c>
      <c r="G32" s="46">
        <v>24696</v>
      </c>
      <c r="H32" s="46">
        <v>27367</v>
      </c>
      <c r="I32" s="46">
        <v>25125</v>
      </c>
      <c r="J32" s="46">
        <v>20247</v>
      </c>
      <c r="K32" s="46">
        <v>37594</v>
      </c>
      <c r="L32" s="46">
        <v>42147</v>
      </c>
      <c r="M32" s="42"/>
      <c r="N32" s="25">
        <f t="shared" si="19"/>
        <v>14.765142008053154</v>
      </c>
      <c r="O32" s="25">
        <f t="shared" si="10"/>
        <v>15.902491083213974</v>
      </c>
      <c r="P32" s="25">
        <f t="shared" si="11"/>
        <v>17.453160111314492</v>
      </c>
      <c r="Q32" s="25">
        <f t="shared" si="12"/>
        <v>20.510214522014937</v>
      </c>
      <c r="R32" s="25">
        <f t="shared" si="13"/>
        <v>21.947512952907406</v>
      </c>
      <c r="S32" s="25">
        <f t="shared" si="14"/>
        <v>21.548649223234463</v>
      </c>
      <c r="T32" s="25">
        <f t="shared" si="15"/>
        <v>19.062540306366319</v>
      </c>
      <c r="U32" s="25">
        <f t="shared" si="16"/>
        <v>16.670097236058854</v>
      </c>
      <c r="V32" s="25">
        <f t="shared" si="17"/>
        <v>17.590634299724869</v>
      </c>
      <c r="W32" s="25">
        <f t="shared" si="18"/>
        <v>19.734790487294383</v>
      </c>
    </row>
    <row r="33" spans="2:23" ht="11.45" customHeight="1">
      <c r="B33" s="19" t="s">
        <v>69</v>
      </c>
      <c r="C33" s="46">
        <v>41400</v>
      </c>
      <c r="D33" s="46">
        <v>54286</v>
      </c>
      <c r="E33" s="46">
        <v>61842</v>
      </c>
      <c r="F33" s="46">
        <v>44800</v>
      </c>
      <c r="G33" s="46">
        <v>33963</v>
      </c>
      <c r="H33" s="46">
        <v>36067</v>
      </c>
      <c r="I33" s="46">
        <v>41259</v>
      </c>
      <c r="J33" s="46">
        <v>33547</v>
      </c>
      <c r="K33" s="46">
        <v>60464</v>
      </c>
      <c r="L33" s="46">
        <v>60549</v>
      </c>
      <c r="M33" s="42"/>
      <c r="N33" s="25">
        <f t="shared" si="19"/>
        <v>31.873859585639824</v>
      </c>
      <c r="O33" s="25">
        <f t="shared" si="10"/>
        <v>30.491757238745194</v>
      </c>
      <c r="P33" s="25">
        <f t="shared" si="11"/>
        <v>30.676964745449947</v>
      </c>
      <c r="Q33" s="25">
        <f t="shared" si="12"/>
        <v>30.558302922819824</v>
      </c>
      <c r="R33" s="25">
        <f t="shared" si="13"/>
        <v>30.183162553433519</v>
      </c>
      <c r="S33" s="25">
        <f t="shared" si="14"/>
        <v>28.398988984338708</v>
      </c>
      <c r="T33" s="25">
        <f t="shared" si="15"/>
        <v>31.303536338323102</v>
      </c>
      <c r="U33" s="25">
        <f t="shared" si="16"/>
        <v>27.620474735914769</v>
      </c>
      <c r="V33" s="25">
        <f t="shared" si="17"/>
        <v>28.291751670441144</v>
      </c>
      <c r="W33" s="25">
        <f t="shared" si="18"/>
        <v>28.351290227422776</v>
      </c>
    </row>
    <row r="34" spans="2:23" ht="11.45" customHeight="1">
      <c r="B34" s="19" t="s">
        <v>70</v>
      </c>
      <c r="C34" s="46">
        <v>16106</v>
      </c>
      <c r="D34" s="46">
        <v>22456</v>
      </c>
      <c r="E34" s="46">
        <v>21969</v>
      </c>
      <c r="F34" s="46">
        <v>16012</v>
      </c>
      <c r="G34" s="46">
        <v>12448</v>
      </c>
      <c r="H34" s="46">
        <v>15664</v>
      </c>
      <c r="I34" s="46">
        <v>19048</v>
      </c>
      <c r="J34" s="46">
        <v>16806</v>
      </c>
      <c r="K34" s="46">
        <v>31618</v>
      </c>
      <c r="L34" s="46">
        <v>28132</v>
      </c>
      <c r="M34" s="42"/>
      <c r="N34" s="25">
        <f t="shared" si="19"/>
        <v>12.400009238799878</v>
      </c>
      <c r="O34" s="25">
        <f t="shared" si="10"/>
        <v>12.613250203611651</v>
      </c>
      <c r="P34" s="25">
        <f t="shared" si="11"/>
        <v>10.897807937854369</v>
      </c>
      <c r="Q34" s="25">
        <f t="shared" si="12"/>
        <v>10.921864875004262</v>
      </c>
      <c r="R34" s="25">
        <f t="shared" si="13"/>
        <v>11.062627196217663</v>
      </c>
      <c r="S34" s="25">
        <f t="shared" si="14"/>
        <v>12.333761151486996</v>
      </c>
      <c r="T34" s="25">
        <f t="shared" si="15"/>
        <v>14.45187135345933</v>
      </c>
      <c r="U34" s="25">
        <f t="shared" si="16"/>
        <v>13.836995809216429</v>
      </c>
      <c r="V34" s="25">
        <f t="shared" si="17"/>
        <v>14.794400044919426</v>
      </c>
      <c r="W34" s="25">
        <f t="shared" si="18"/>
        <v>13.172447054086071</v>
      </c>
    </row>
    <row r="35" spans="2:23" ht="11.45" customHeight="1">
      <c r="B35" s="19" t="s">
        <v>71</v>
      </c>
      <c r="C35" s="46">
        <v>1381</v>
      </c>
      <c r="D35" s="46">
        <v>2217</v>
      </c>
      <c r="E35" s="46">
        <v>2076</v>
      </c>
      <c r="F35" s="46">
        <v>1684</v>
      </c>
      <c r="G35" s="46">
        <v>1471</v>
      </c>
      <c r="H35" s="46">
        <v>2162</v>
      </c>
      <c r="I35" s="46">
        <v>2455</v>
      </c>
      <c r="J35" s="46">
        <v>2533</v>
      </c>
      <c r="K35" s="46">
        <v>5401</v>
      </c>
      <c r="L35" s="46">
        <v>4661</v>
      </c>
      <c r="M35" s="42"/>
      <c r="N35" s="25">
        <f t="shared" si="19"/>
        <v>1.0632318861779855</v>
      </c>
      <c r="O35" s="25">
        <f t="shared" si="10"/>
        <v>1.2452607633330524</v>
      </c>
      <c r="P35" s="25">
        <f t="shared" si="11"/>
        <v>1.0298078783279014</v>
      </c>
      <c r="Q35" s="25">
        <f t="shared" si="12"/>
        <v>1.1486647795095666</v>
      </c>
      <c r="R35" s="25">
        <f t="shared" si="13"/>
        <v>1.3072882877278422</v>
      </c>
      <c r="S35" s="25">
        <f t="shared" si="14"/>
        <v>1.7023488004031466</v>
      </c>
      <c r="T35" s="25">
        <f t="shared" si="15"/>
        <v>1.8626283165026594</v>
      </c>
      <c r="U35" s="25">
        <f t="shared" si="16"/>
        <v>2.0855117448973712</v>
      </c>
      <c r="V35" s="25">
        <f t="shared" si="17"/>
        <v>2.5271856108106086</v>
      </c>
      <c r="W35" s="25">
        <f t="shared" si="18"/>
        <v>2.1824532816399538</v>
      </c>
    </row>
    <row r="36" spans="2:23" ht="11.45" customHeight="1">
      <c r="B36" s="36" t="s">
        <v>67</v>
      </c>
      <c r="C36" s="51">
        <v>129887</v>
      </c>
      <c r="D36" s="51">
        <v>178035</v>
      </c>
      <c r="E36" s="51">
        <v>201591</v>
      </c>
      <c r="F36" s="51">
        <v>146605</v>
      </c>
      <c r="G36" s="51">
        <v>112523</v>
      </c>
      <c r="H36" s="51">
        <v>127001</v>
      </c>
      <c r="I36" s="51">
        <v>131803</v>
      </c>
      <c r="J36" s="51">
        <v>121457</v>
      </c>
      <c r="K36" s="51">
        <v>213716</v>
      </c>
      <c r="L36" s="51">
        <v>213567</v>
      </c>
      <c r="M36" s="42"/>
      <c r="N36" s="28">
        <f t="shared" si="19"/>
        <v>100</v>
      </c>
      <c r="O36" s="28">
        <f t="shared" si="10"/>
        <v>100</v>
      </c>
      <c r="P36" s="28">
        <f t="shared" si="11"/>
        <v>100</v>
      </c>
      <c r="Q36" s="28">
        <f t="shared" si="12"/>
        <v>100</v>
      </c>
      <c r="R36" s="28">
        <f t="shared" si="13"/>
        <v>100</v>
      </c>
      <c r="S36" s="28">
        <f t="shared" si="14"/>
        <v>100</v>
      </c>
      <c r="T36" s="28">
        <f t="shared" si="15"/>
        <v>100</v>
      </c>
      <c r="U36" s="28">
        <f t="shared" si="16"/>
        <v>100</v>
      </c>
      <c r="V36" s="28">
        <f t="shared" si="17"/>
        <v>100</v>
      </c>
      <c r="W36" s="28">
        <f t="shared" si="18"/>
        <v>100</v>
      </c>
    </row>
    <row r="37" spans="2:23" ht="11.45" customHeight="1">
      <c r="B37" s="30" t="s">
        <v>18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</row>
    <row r="38" spans="2:23" ht="11.45" customHeight="1">
      <c r="B38" s="9" t="s">
        <v>19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</row>
  </sheetData>
  <pageMargins left="0.31496062992125984" right="0.31496062992125984" top="0.35433070866141736" bottom="0.35433070866141736" header="0.31496062992125984" footer="0.31496062992125984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2124-0F6B-49A1-9ED0-0441456E74C3}">
  <dimension ref="A3:N193"/>
  <sheetViews>
    <sheetView zoomScale="96" zoomScaleNormal="96" workbookViewId="0">
      <selection activeCell="B4" sqref="B4:L21"/>
    </sheetView>
  </sheetViews>
  <sheetFormatPr defaultColWidth="9.140625" defaultRowHeight="11.45" customHeight="1"/>
  <cols>
    <col min="1" max="1" width="5" style="2" customWidth="1"/>
    <col min="2" max="2" width="14.28515625" style="2" customWidth="1"/>
    <col min="3" max="3" width="11.5703125" style="2" customWidth="1"/>
    <col min="4" max="4" width="6.5703125" style="2" customWidth="1"/>
    <col min="5" max="5" width="11" style="2" customWidth="1"/>
    <col min="6" max="6" width="10.42578125" style="2" customWidth="1"/>
    <col min="7" max="7" width="2.140625" style="2" customWidth="1"/>
    <col min="8" max="8" width="11.28515625" style="2" customWidth="1"/>
    <col min="9" max="9" width="10.28515625" style="2" customWidth="1"/>
    <col min="10" max="10" width="5" style="2" customWidth="1"/>
    <col min="11" max="12" width="10.5703125" style="2" customWidth="1"/>
    <col min="13" max="16384" width="9.140625" style="2"/>
  </cols>
  <sheetData>
    <row r="3" spans="1:12" ht="16.149999999999999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6.149999999999999" customHeight="1">
      <c r="A4" s="43"/>
      <c r="B4" s="52" t="s">
        <v>72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6" spans="1:12" ht="40.9" customHeight="1">
      <c r="A6" s="53"/>
      <c r="B6" s="54" t="s">
        <v>73</v>
      </c>
      <c r="C6" s="54" t="s">
        <v>74</v>
      </c>
      <c r="D6" s="54"/>
      <c r="E6" s="55" t="s">
        <v>75</v>
      </c>
      <c r="F6" s="55" t="s">
        <v>76</v>
      </c>
      <c r="G6" s="54"/>
      <c r="H6" s="55" t="s">
        <v>77</v>
      </c>
      <c r="I6" s="55" t="s">
        <v>76</v>
      </c>
      <c r="J6" s="43"/>
      <c r="K6" s="55" t="s">
        <v>78</v>
      </c>
      <c r="L6" s="55" t="s">
        <v>76</v>
      </c>
    </row>
    <row r="7" spans="1:12" ht="11.45" customHeight="1">
      <c r="A7" s="53"/>
      <c r="B7" s="40" t="s">
        <v>27</v>
      </c>
      <c r="C7" s="56">
        <v>31728</v>
      </c>
      <c r="D7" s="57"/>
      <c r="E7" s="58">
        <v>8135</v>
      </c>
      <c r="F7" s="39">
        <f>+E7/C7*100</f>
        <v>25.639813414019162</v>
      </c>
      <c r="G7" s="59"/>
      <c r="H7" s="58">
        <v>3344</v>
      </c>
      <c r="I7" s="39">
        <f>+H7/C7*100</f>
        <v>10.53958648512355</v>
      </c>
      <c r="J7" s="43"/>
      <c r="K7" s="58">
        <f>+E7+H7</f>
        <v>11479</v>
      </c>
      <c r="L7" s="39">
        <f>+K7/C7*100</f>
        <v>36.179399899142709</v>
      </c>
    </row>
    <row r="8" spans="1:12" ht="11.45" customHeight="1">
      <c r="A8" s="53" t="s">
        <v>79</v>
      </c>
      <c r="B8" s="19" t="s">
        <v>28</v>
      </c>
      <c r="C8" s="20">
        <v>27901</v>
      </c>
      <c r="D8" s="43"/>
      <c r="E8" s="24">
        <v>10312</v>
      </c>
      <c r="F8" s="26">
        <f t="shared" ref="F8:F21" si="0">+E8/C8*100</f>
        <v>36.959248772445427</v>
      </c>
      <c r="G8" s="53"/>
      <c r="H8" s="24">
        <v>2731</v>
      </c>
      <c r="I8" s="26">
        <f t="shared" ref="I8:I21" si="1">+H8/C8*100</f>
        <v>9.7881796351385262</v>
      </c>
      <c r="J8" s="43"/>
      <c r="K8" s="24">
        <f t="shared" ref="K8:K23" si="2">+E8+H8</f>
        <v>13043</v>
      </c>
      <c r="L8" s="26">
        <f t="shared" ref="L8:L23" si="3">+K8/C8*100</f>
        <v>46.747428407583961</v>
      </c>
    </row>
    <row r="9" spans="1:12" ht="11.45" customHeight="1">
      <c r="A9" s="53" t="s">
        <v>79</v>
      </c>
      <c r="B9" s="19" t="s">
        <v>29</v>
      </c>
      <c r="C9" s="20">
        <v>16076</v>
      </c>
      <c r="D9" s="43"/>
      <c r="E9" s="24">
        <v>1227</v>
      </c>
      <c r="F9" s="26">
        <f t="shared" si="0"/>
        <v>7.6324956456830062</v>
      </c>
      <c r="G9" s="53"/>
      <c r="H9" s="24">
        <v>513</v>
      </c>
      <c r="I9" s="26">
        <f t="shared" si="1"/>
        <v>3.1910923115202787</v>
      </c>
      <c r="J9" s="43"/>
      <c r="K9" s="24">
        <f t="shared" si="2"/>
        <v>1740</v>
      </c>
      <c r="L9" s="26">
        <f t="shared" si="3"/>
        <v>10.823587957203284</v>
      </c>
    </row>
    <row r="10" spans="1:12" ht="11.45" customHeight="1">
      <c r="A10" s="53" t="s">
        <v>79</v>
      </c>
      <c r="B10" s="19" t="s">
        <v>30</v>
      </c>
      <c r="C10" s="20">
        <v>14409</v>
      </c>
      <c r="D10" s="43"/>
      <c r="E10" s="24">
        <v>2475</v>
      </c>
      <c r="F10" s="26">
        <f t="shared" si="0"/>
        <v>17.176764522173642</v>
      </c>
      <c r="G10" s="53"/>
      <c r="H10" s="24">
        <v>3695</v>
      </c>
      <c r="I10" s="26">
        <f t="shared" si="1"/>
        <v>25.643694912901658</v>
      </c>
      <c r="J10" s="43"/>
      <c r="K10" s="24">
        <f t="shared" si="2"/>
        <v>6170</v>
      </c>
      <c r="L10" s="26">
        <f t="shared" si="3"/>
        <v>42.8204594350753</v>
      </c>
    </row>
    <row r="11" spans="1:12" ht="11.45" customHeight="1">
      <c r="A11" s="53" t="s">
        <v>79</v>
      </c>
      <c r="B11" s="19" t="s">
        <v>32</v>
      </c>
      <c r="C11" s="20">
        <v>12891</v>
      </c>
      <c r="D11" s="43"/>
      <c r="E11" s="24">
        <v>826</v>
      </c>
      <c r="F11" s="26">
        <f t="shared" si="0"/>
        <v>6.4075711736870682</v>
      </c>
      <c r="G11" s="53"/>
      <c r="H11" s="24">
        <v>464</v>
      </c>
      <c r="I11" s="26">
        <f t="shared" si="1"/>
        <v>3.59941044139322</v>
      </c>
      <c r="J11" s="43"/>
      <c r="K11" s="24">
        <f t="shared" si="2"/>
        <v>1290</v>
      </c>
      <c r="L11" s="26">
        <f t="shared" si="3"/>
        <v>10.006981615080289</v>
      </c>
    </row>
    <row r="12" spans="1:12" ht="11.45" customHeight="1">
      <c r="A12" s="53" t="s">
        <v>79</v>
      </c>
      <c r="B12" s="19" t="s">
        <v>33</v>
      </c>
      <c r="C12" s="20">
        <v>9736</v>
      </c>
      <c r="D12" s="43"/>
      <c r="E12" s="24">
        <v>3732</v>
      </c>
      <c r="F12" s="26">
        <f t="shared" si="0"/>
        <v>38.331963845521777</v>
      </c>
      <c r="G12" s="53"/>
      <c r="H12" s="24">
        <v>607</v>
      </c>
      <c r="I12" s="26">
        <f t="shared" si="1"/>
        <v>6.2345932621199678</v>
      </c>
      <c r="J12" s="43"/>
      <c r="K12" s="24">
        <f t="shared" si="2"/>
        <v>4339</v>
      </c>
      <c r="L12" s="26">
        <f t="shared" si="3"/>
        <v>44.566557107641742</v>
      </c>
    </row>
    <row r="13" spans="1:12" ht="11.45" customHeight="1">
      <c r="A13" s="53" t="s">
        <v>79</v>
      </c>
      <c r="B13" s="19" t="s">
        <v>35</v>
      </c>
      <c r="C13" s="20">
        <v>8675</v>
      </c>
      <c r="D13" s="43"/>
      <c r="E13" s="24">
        <v>3761</v>
      </c>
      <c r="F13" s="26">
        <f t="shared" si="0"/>
        <v>43.354466858789628</v>
      </c>
      <c r="G13" s="53"/>
      <c r="H13" s="24">
        <v>1257</v>
      </c>
      <c r="I13" s="26">
        <f t="shared" si="1"/>
        <v>14.489913544668587</v>
      </c>
      <c r="J13" s="43"/>
      <c r="K13" s="24">
        <f t="shared" si="2"/>
        <v>5018</v>
      </c>
      <c r="L13" s="26">
        <f t="shared" si="3"/>
        <v>57.844380403458217</v>
      </c>
    </row>
    <row r="14" spans="1:12" ht="11.45" customHeight="1">
      <c r="A14" s="53" t="s">
        <v>79</v>
      </c>
      <c r="B14" s="19" t="s">
        <v>37</v>
      </c>
      <c r="C14" s="20">
        <v>8066</v>
      </c>
      <c r="D14" s="43"/>
      <c r="E14" s="24">
        <v>3558</v>
      </c>
      <c r="F14" s="26">
        <f t="shared" si="0"/>
        <v>44.111083560624849</v>
      </c>
      <c r="G14" s="53"/>
      <c r="H14" s="24">
        <v>543</v>
      </c>
      <c r="I14" s="26">
        <f t="shared" si="1"/>
        <v>6.7319613191172829</v>
      </c>
      <c r="J14" s="43"/>
      <c r="K14" s="24">
        <f>+E14+H14</f>
        <v>4101</v>
      </c>
      <c r="L14" s="26">
        <f t="shared" si="3"/>
        <v>50.843044879742131</v>
      </c>
    </row>
    <row r="15" spans="1:12" ht="11.45" customHeight="1">
      <c r="A15" s="53" t="s">
        <v>79</v>
      </c>
      <c r="B15" s="19" t="s">
        <v>38</v>
      </c>
      <c r="C15" s="20">
        <v>8020</v>
      </c>
      <c r="D15" s="43"/>
      <c r="E15" s="24">
        <v>1359</v>
      </c>
      <c r="F15" s="26">
        <f t="shared" si="0"/>
        <v>16.945137157107233</v>
      </c>
      <c r="G15" s="53"/>
      <c r="H15" s="24">
        <v>518</v>
      </c>
      <c r="I15" s="26">
        <f t="shared" si="1"/>
        <v>6.4588528678304238</v>
      </c>
      <c r="J15" s="43"/>
      <c r="K15" s="24">
        <f t="shared" si="2"/>
        <v>1877</v>
      </c>
      <c r="L15" s="26">
        <f t="shared" si="3"/>
        <v>23.403990024937656</v>
      </c>
    </row>
    <row r="16" spans="1:12" ht="11.45" customHeight="1">
      <c r="A16" s="53" t="s">
        <v>79</v>
      </c>
      <c r="B16" s="19" t="s">
        <v>34</v>
      </c>
      <c r="C16" s="20">
        <v>5881</v>
      </c>
      <c r="D16" s="43"/>
      <c r="E16" s="24">
        <v>580</v>
      </c>
      <c r="F16" s="26">
        <f t="shared" si="0"/>
        <v>9.8622683217139944</v>
      </c>
      <c r="G16" s="53"/>
      <c r="H16" s="24">
        <v>571</v>
      </c>
      <c r="I16" s="26">
        <f t="shared" si="1"/>
        <v>9.7092331236184322</v>
      </c>
      <c r="J16" s="43"/>
      <c r="K16" s="24">
        <f t="shared" si="2"/>
        <v>1151</v>
      </c>
      <c r="L16" s="26">
        <f t="shared" si="3"/>
        <v>19.571501445332427</v>
      </c>
    </row>
    <row r="17" spans="1:14" ht="11.45" customHeight="1">
      <c r="A17" s="53" t="s">
        <v>79</v>
      </c>
      <c r="B17" s="19" t="s">
        <v>80</v>
      </c>
      <c r="C17" s="20">
        <v>5801</v>
      </c>
      <c r="D17" s="43"/>
      <c r="E17" s="24">
        <v>982</v>
      </c>
      <c r="F17" s="26">
        <f t="shared" si="0"/>
        <v>16.92811584209619</v>
      </c>
      <c r="G17" s="53"/>
      <c r="H17" s="24">
        <v>861</v>
      </c>
      <c r="I17" s="26">
        <f t="shared" si="1"/>
        <v>14.842268574383727</v>
      </c>
      <c r="J17" s="43"/>
      <c r="K17" s="24">
        <f t="shared" si="2"/>
        <v>1843</v>
      </c>
      <c r="L17" s="26">
        <f t="shared" si="3"/>
        <v>31.770384416479917</v>
      </c>
      <c r="M17" s="43"/>
      <c r="N17" s="43"/>
    </row>
    <row r="18" spans="1:14" ht="11.45" customHeight="1">
      <c r="A18" s="53" t="s">
        <v>79</v>
      </c>
      <c r="B18" s="19" t="s">
        <v>81</v>
      </c>
      <c r="C18" s="20">
        <v>5351</v>
      </c>
      <c r="D18" s="43"/>
      <c r="E18" s="24">
        <v>1787</v>
      </c>
      <c r="F18" s="26">
        <f t="shared" si="0"/>
        <v>33.395626985610164</v>
      </c>
      <c r="G18" s="53"/>
      <c r="H18" s="24">
        <v>863</v>
      </c>
      <c r="I18" s="26">
        <f t="shared" si="1"/>
        <v>16.127826574472063</v>
      </c>
      <c r="J18" s="43"/>
      <c r="K18" s="24">
        <f t="shared" si="2"/>
        <v>2650</v>
      </c>
      <c r="L18" s="26">
        <f t="shared" si="3"/>
        <v>49.523453560082224</v>
      </c>
      <c r="M18" s="43"/>
      <c r="N18" s="43"/>
    </row>
    <row r="19" spans="1:14" ht="11.45" customHeight="1">
      <c r="A19" s="53" t="s">
        <v>79</v>
      </c>
      <c r="B19" s="19" t="s">
        <v>82</v>
      </c>
      <c r="C19" s="20">
        <v>5131</v>
      </c>
      <c r="D19" s="43"/>
      <c r="E19" s="24">
        <v>866</v>
      </c>
      <c r="F19" s="26">
        <f t="shared" si="0"/>
        <v>16.877801598129018</v>
      </c>
      <c r="G19" s="53"/>
      <c r="H19" s="24">
        <v>643</v>
      </c>
      <c r="I19" s="26">
        <f t="shared" si="1"/>
        <v>12.531670239719354</v>
      </c>
      <c r="J19" s="43"/>
      <c r="K19" s="24">
        <f t="shared" si="2"/>
        <v>1509</v>
      </c>
      <c r="L19" s="26">
        <f t="shared" si="3"/>
        <v>29.409471837848372</v>
      </c>
      <c r="M19" s="43"/>
      <c r="N19" s="43"/>
    </row>
    <row r="20" spans="1:14" ht="11.45" customHeight="1">
      <c r="A20" s="53" t="s">
        <v>79</v>
      </c>
      <c r="B20" s="19" t="s">
        <v>83</v>
      </c>
      <c r="C20" s="20">
        <v>4049</v>
      </c>
      <c r="D20" s="43"/>
      <c r="E20" s="24">
        <v>1397</v>
      </c>
      <c r="F20" s="26">
        <f t="shared" si="0"/>
        <v>34.502346258335393</v>
      </c>
      <c r="G20" s="53"/>
      <c r="H20" s="24">
        <v>470</v>
      </c>
      <c r="I20" s="26">
        <f t="shared" si="1"/>
        <v>11.607804396147197</v>
      </c>
      <c r="J20" s="43"/>
      <c r="K20" s="24">
        <f t="shared" si="2"/>
        <v>1867</v>
      </c>
      <c r="L20" s="26">
        <f t="shared" si="3"/>
        <v>46.110150654482588</v>
      </c>
      <c r="M20" s="43"/>
      <c r="N20" s="43"/>
    </row>
    <row r="21" spans="1:14" ht="11.45" customHeight="1">
      <c r="A21" s="53" t="s">
        <v>79</v>
      </c>
      <c r="B21" s="19" t="s">
        <v>84</v>
      </c>
      <c r="C21" s="20">
        <v>4044</v>
      </c>
      <c r="D21" s="43"/>
      <c r="E21" s="24">
        <v>537</v>
      </c>
      <c r="F21" s="26">
        <f t="shared" si="0"/>
        <v>13.27893175074184</v>
      </c>
      <c r="G21" s="53"/>
      <c r="H21" s="24">
        <v>1373</v>
      </c>
      <c r="I21" s="26">
        <f t="shared" si="1"/>
        <v>33.951533135509401</v>
      </c>
      <c r="J21" s="43"/>
      <c r="K21" s="24">
        <f t="shared" si="2"/>
        <v>1910</v>
      </c>
      <c r="L21" s="26">
        <f t="shared" si="3"/>
        <v>47.230464886251241</v>
      </c>
      <c r="M21" s="43"/>
      <c r="N21" s="43"/>
    </row>
    <row r="22" spans="1:14" ht="11.45" customHeight="1">
      <c r="A22" s="53" t="s">
        <v>79</v>
      </c>
      <c r="B22" s="60" t="s">
        <v>40</v>
      </c>
      <c r="C22" s="61"/>
      <c r="D22" s="43"/>
      <c r="E22" s="60"/>
      <c r="F22" s="26"/>
      <c r="G22" s="43"/>
      <c r="H22" s="60"/>
      <c r="I22" s="26"/>
      <c r="J22" s="43"/>
      <c r="K22" s="60"/>
      <c r="L22" s="26"/>
      <c r="M22" s="43"/>
      <c r="N22" s="43"/>
    </row>
    <row r="23" spans="1:14" ht="11.45" customHeight="1">
      <c r="A23" s="53" t="s">
        <v>79</v>
      </c>
      <c r="B23" s="36" t="s">
        <v>67</v>
      </c>
      <c r="C23" s="37">
        <v>213567</v>
      </c>
      <c r="D23" s="62"/>
      <c r="E23" s="63">
        <v>53300</v>
      </c>
      <c r="F23" s="41">
        <f>+E23/C23*100</f>
        <v>24.957039242954203</v>
      </c>
      <c r="G23" s="64"/>
      <c r="H23" s="63">
        <v>24778</v>
      </c>
      <c r="I23" s="41">
        <f>+H23/C23*100</f>
        <v>11.601979706602613</v>
      </c>
      <c r="J23" s="43"/>
      <c r="K23" s="63">
        <f t="shared" si="2"/>
        <v>78078</v>
      </c>
      <c r="L23" s="41">
        <f t="shared" si="3"/>
        <v>36.559018949556815</v>
      </c>
      <c r="M23" s="43"/>
      <c r="N23" s="43"/>
    </row>
    <row r="24" spans="1:14" ht="11.45" customHeight="1">
      <c r="A24" s="53" t="s">
        <v>79</v>
      </c>
      <c r="B24" s="43" t="s">
        <v>18</v>
      </c>
      <c r="C24" s="43"/>
      <c r="D24" s="43"/>
      <c r="E24" s="43"/>
      <c r="F24" s="43"/>
      <c r="G24" s="43"/>
      <c r="H24" s="43"/>
      <c r="I24" s="53" t="s">
        <v>79</v>
      </c>
      <c r="J24" s="43"/>
      <c r="K24" s="43"/>
      <c r="L24" s="43"/>
      <c r="M24" s="43"/>
      <c r="N24" s="43"/>
    </row>
    <row r="25" spans="1:14" ht="11.45" customHeight="1">
      <c r="A25" s="53" t="s">
        <v>79</v>
      </c>
      <c r="B25" s="65" t="s">
        <v>85</v>
      </c>
      <c r="C25" s="43"/>
      <c r="D25" s="43"/>
      <c r="E25" s="43"/>
      <c r="F25" s="43"/>
      <c r="G25" s="43"/>
      <c r="H25" s="43"/>
      <c r="I25" s="53" t="s">
        <v>79</v>
      </c>
      <c r="J25" s="43"/>
      <c r="K25" s="43"/>
      <c r="L25" s="43"/>
      <c r="M25" s="43"/>
      <c r="N25" s="43"/>
    </row>
    <row r="26" spans="1:14" ht="11.45" customHeight="1">
      <c r="A26" s="53"/>
      <c r="B26" s="65"/>
      <c r="C26" s="43"/>
      <c r="D26" s="43"/>
      <c r="E26" s="43"/>
      <c r="F26" s="43"/>
      <c r="G26" s="43"/>
      <c r="H26" s="43"/>
      <c r="I26" s="53"/>
      <c r="J26" s="43"/>
      <c r="K26" s="43"/>
      <c r="L26" s="43"/>
      <c r="M26" s="43"/>
      <c r="N26" s="43"/>
    </row>
    <row r="27" spans="1:14" ht="11.45" customHeight="1">
      <c r="A27" s="53"/>
      <c r="B27" s="65"/>
      <c r="C27" s="43"/>
      <c r="D27" s="43"/>
      <c r="E27" s="43"/>
      <c r="F27" s="43"/>
      <c r="G27" s="43"/>
      <c r="H27" s="43"/>
      <c r="I27" s="53"/>
      <c r="J27" s="43"/>
      <c r="K27" s="43"/>
      <c r="L27" s="43"/>
      <c r="M27" s="43"/>
      <c r="N27" s="43"/>
    </row>
    <row r="28" spans="1:14" ht="11.45" customHeight="1">
      <c r="A28" s="53" t="s">
        <v>79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4" ht="11.45" customHeight="1">
      <c r="A29" s="53" t="s">
        <v>79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4" ht="43.15" customHeight="1">
      <c r="A30" s="53" t="s">
        <v>79</v>
      </c>
      <c r="B30" s="66"/>
      <c r="C30" s="67" t="s">
        <v>86</v>
      </c>
      <c r="D30" s="55" t="s">
        <v>87</v>
      </c>
      <c r="E30" s="55" t="s">
        <v>88</v>
      </c>
      <c r="F30" s="43"/>
      <c r="G30" s="68"/>
      <c r="H30" s="69"/>
      <c r="I30" s="43"/>
      <c r="J30" s="43"/>
      <c r="K30" s="69"/>
      <c r="L30" s="69"/>
      <c r="M30" s="43"/>
      <c r="N30" s="43"/>
    </row>
    <row r="31" spans="1:14" ht="11.45" customHeight="1">
      <c r="A31" s="53" t="s">
        <v>79</v>
      </c>
      <c r="B31" s="32" t="s">
        <v>27</v>
      </c>
      <c r="C31" s="39">
        <v>25.639813414019162</v>
      </c>
      <c r="D31" s="39">
        <v>10.53958648512355</v>
      </c>
      <c r="E31" s="70">
        <v>63.820600100857291</v>
      </c>
      <c r="F31" s="43"/>
      <c r="G31" s="53"/>
      <c r="H31" s="71"/>
      <c r="I31" s="43"/>
      <c r="J31" s="43"/>
      <c r="K31" s="53"/>
      <c r="L31" s="72"/>
      <c r="M31" s="43"/>
      <c r="N31" s="72"/>
    </row>
    <row r="32" spans="1:14" ht="11.45" customHeight="1">
      <c r="A32" s="53" t="s">
        <v>79</v>
      </c>
      <c r="B32" s="32" t="s">
        <v>28</v>
      </c>
      <c r="C32" s="26">
        <v>36.959248772445427</v>
      </c>
      <c r="D32" s="26">
        <v>9.7881796351385262</v>
      </c>
      <c r="E32" s="70">
        <v>53.252571592416047</v>
      </c>
      <c r="F32" s="43"/>
      <c r="G32" s="53"/>
      <c r="H32" s="71"/>
      <c r="I32" s="43"/>
      <c r="J32" s="43"/>
      <c r="K32" s="53"/>
      <c r="L32" s="72"/>
      <c r="M32" s="43"/>
      <c r="N32" s="72"/>
    </row>
    <row r="33" spans="1:14" ht="11.45" customHeight="1">
      <c r="A33" s="53" t="s">
        <v>79</v>
      </c>
      <c r="B33" s="32" t="s">
        <v>29</v>
      </c>
      <c r="C33" s="26">
        <v>7.6324956456830062</v>
      </c>
      <c r="D33" s="26">
        <v>3.1910923115202787</v>
      </c>
      <c r="E33" s="70">
        <v>89.176412042796713</v>
      </c>
      <c r="F33" s="43"/>
      <c r="G33" s="53"/>
      <c r="H33" s="71"/>
      <c r="I33" s="43"/>
      <c r="J33" s="43"/>
      <c r="K33" s="53"/>
      <c r="L33" s="72"/>
      <c r="M33" s="43"/>
      <c r="N33" s="72"/>
    </row>
    <row r="34" spans="1:14" ht="11.45" customHeight="1">
      <c r="A34" s="53" t="s">
        <v>79</v>
      </c>
      <c r="B34" s="32" t="s">
        <v>30</v>
      </c>
      <c r="C34" s="26">
        <v>17.176764522173642</v>
      </c>
      <c r="D34" s="26">
        <v>25.643694912901658</v>
      </c>
      <c r="E34" s="70">
        <v>57.1795405649247</v>
      </c>
      <c r="F34" s="43"/>
      <c r="G34" s="53"/>
      <c r="H34" s="71"/>
      <c r="I34" s="43"/>
      <c r="J34" s="43"/>
      <c r="K34" s="53"/>
      <c r="L34" s="72"/>
      <c r="M34" s="43"/>
      <c r="N34" s="72"/>
    </row>
    <row r="35" spans="1:14" ht="11.45" customHeight="1">
      <c r="A35" s="53" t="s">
        <v>79</v>
      </c>
      <c r="B35" s="32" t="s">
        <v>32</v>
      </c>
      <c r="C35" s="26">
        <v>6.4075711736870682</v>
      </c>
      <c r="D35" s="26">
        <v>3.59941044139322</v>
      </c>
      <c r="E35" s="70">
        <v>89.993018384919708</v>
      </c>
      <c r="F35" s="43"/>
      <c r="G35" s="53"/>
      <c r="H35" s="71"/>
      <c r="I35" s="43"/>
      <c r="J35" s="43"/>
      <c r="K35" s="53"/>
      <c r="L35" s="72"/>
      <c r="M35" s="43"/>
      <c r="N35" s="72"/>
    </row>
    <row r="36" spans="1:14" ht="11.45" customHeight="1">
      <c r="A36" s="53" t="s">
        <v>79</v>
      </c>
      <c r="B36" s="32" t="s">
        <v>33</v>
      </c>
      <c r="C36" s="26">
        <v>38.331963845521777</v>
      </c>
      <c r="D36" s="26">
        <v>6.2345932621199678</v>
      </c>
      <c r="E36" s="70">
        <v>55.433442892358258</v>
      </c>
      <c r="F36" s="43"/>
      <c r="G36" s="53"/>
      <c r="H36" s="71"/>
      <c r="I36" s="43"/>
      <c r="J36" s="43"/>
      <c r="K36" s="53"/>
      <c r="L36" s="72"/>
      <c r="M36" s="43"/>
      <c r="N36" s="72"/>
    </row>
    <row r="37" spans="1:14" ht="11.45" customHeight="1">
      <c r="A37" s="53" t="s">
        <v>79</v>
      </c>
      <c r="B37" s="32" t="s">
        <v>35</v>
      </c>
      <c r="C37" s="26">
        <v>43.354466858789628</v>
      </c>
      <c r="D37" s="26">
        <v>14.489913544668587</v>
      </c>
      <c r="E37" s="70">
        <v>42.155619596541783</v>
      </c>
      <c r="F37" s="43"/>
      <c r="G37" s="53"/>
      <c r="H37" s="71"/>
      <c r="I37" s="43"/>
      <c r="J37" s="43"/>
      <c r="K37" s="53"/>
      <c r="L37" s="72"/>
      <c r="M37" s="43"/>
      <c r="N37" s="72"/>
    </row>
    <row r="38" spans="1:14" ht="11.45" customHeight="1">
      <c r="A38" s="53" t="s">
        <v>79</v>
      </c>
      <c r="B38" s="32" t="s">
        <v>37</v>
      </c>
      <c r="C38" s="26">
        <v>44.111083560624849</v>
      </c>
      <c r="D38" s="26">
        <v>6.7319613191172829</v>
      </c>
      <c r="E38" s="70">
        <v>49.156955120257869</v>
      </c>
      <c r="F38" s="43"/>
      <c r="G38" s="53"/>
      <c r="H38" s="71"/>
      <c r="I38" s="43"/>
      <c r="J38" s="43"/>
      <c r="K38" s="53"/>
      <c r="L38" s="72"/>
      <c r="M38" s="43"/>
      <c r="N38" s="72"/>
    </row>
    <row r="39" spans="1:14" ht="11.45" customHeight="1">
      <c r="A39" s="53" t="s">
        <v>79</v>
      </c>
      <c r="B39" s="32" t="s">
        <v>38</v>
      </c>
      <c r="C39" s="26">
        <v>16.945137157107233</v>
      </c>
      <c r="D39" s="26">
        <v>6.4588528678304238</v>
      </c>
      <c r="E39" s="70">
        <v>76.596009975062344</v>
      </c>
      <c r="F39" s="43"/>
      <c r="G39" s="53"/>
      <c r="H39" s="71"/>
      <c r="I39" s="43"/>
      <c r="J39" s="43"/>
      <c r="K39" s="53"/>
      <c r="L39" s="72"/>
      <c r="M39" s="43"/>
      <c r="N39" s="72"/>
    </row>
    <row r="40" spans="1:14" ht="11.45" customHeight="1">
      <c r="A40" s="53" t="s">
        <v>79</v>
      </c>
      <c r="B40" s="32" t="s">
        <v>34</v>
      </c>
      <c r="C40" s="26">
        <v>9.8622683217139944</v>
      </c>
      <c r="D40" s="26">
        <v>9.7092331236184322</v>
      </c>
      <c r="E40" s="70">
        <v>80.42849855466757</v>
      </c>
      <c r="F40" s="43"/>
      <c r="G40" s="53"/>
      <c r="H40" s="71"/>
      <c r="I40" s="43"/>
      <c r="J40" s="43"/>
      <c r="K40" s="53"/>
      <c r="L40" s="72"/>
      <c r="M40" s="43"/>
      <c r="N40" s="72"/>
    </row>
    <row r="41" spans="1:14" ht="11.45" customHeight="1">
      <c r="A41" s="53" t="s">
        <v>79</v>
      </c>
      <c r="B41" s="32" t="s">
        <v>80</v>
      </c>
      <c r="C41" s="26">
        <v>16.92811584209619</v>
      </c>
      <c r="D41" s="26">
        <v>14.842268574383727</v>
      </c>
      <c r="E41" s="70">
        <v>68.229615583520086</v>
      </c>
      <c r="F41" s="43"/>
      <c r="G41" s="53"/>
      <c r="H41" s="71"/>
      <c r="I41" s="43"/>
      <c r="J41" s="43"/>
      <c r="K41" s="53"/>
      <c r="L41" s="72"/>
      <c r="M41" s="43"/>
      <c r="N41" s="72"/>
    </row>
    <row r="42" spans="1:14" ht="11.45" customHeight="1">
      <c r="A42" s="53" t="s">
        <v>79</v>
      </c>
      <c r="B42" s="32" t="s">
        <v>81</v>
      </c>
      <c r="C42" s="26">
        <v>33.395626985610164</v>
      </c>
      <c r="D42" s="26">
        <v>16.127826574472063</v>
      </c>
      <c r="E42" s="70">
        <v>50.476546439917769</v>
      </c>
      <c r="F42" s="43"/>
      <c r="G42" s="53"/>
      <c r="H42" s="71"/>
      <c r="I42" s="43"/>
      <c r="J42" s="43"/>
      <c r="K42" s="53"/>
      <c r="L42" s="72"/>
      <c r="M42" s="43"/>
      <c r="N42" s="72"/>
    </row>
    <row r="43" spans="1:14" ht="11.45" customHeight="1">
      <c r="A43" s="53" t="s">
        <v>79</v>
      </c>
      <c r="B43" s="32" t="s">
        <v>82</v>
      </c>
      <c r="C43" s="26">
        <v>16.877801598129018</v>
      </c>
      <c r="D43" s="26">
        <v>12.531670239719354</v>
      </c>
      <c r="E43" s="70">
        <v>70.590528162151628</v>
      </c>
      <c r="F43" s="43"/>
      <c r="G43" s="53"/>
      <c r="H43" s="71"/>
      <c r="I43" s="43"/>
      <c r="J43" s="43"/>
      <c r="K43" s="53"/>
      <c r="L43" s="72"/>
      <c r="M43" s="43"/>
      <c r="N43" s="72"/>
    </row>
    <row r="44" spans="1:14" ht="11.45" customHeight="1">
      <c r="A44" s="53" t="s">
        <v>79</v>
      </c>
      <c r="B44" s="32" t="s">
        <v>83</v>
      </c>
      <c r="C44" s="26">
        <v>34.502346258335393</v>
      </c>
      <c r="D44" s="26">
        <v>11.607804396147197</v>
      </c>
      <c r="E44" s="70">
        <v>53.889849345517412</v>
      </c>
      <c r="F44" s="43"/>
      <c r="G44" s="53"/>
      <c r="H44" s="71"/>
      <c r="I44" s="43"/>
      <c r="J44" s="43"/>
      <c r="K44" s="53"/>
      <c r="L44" s="72"/>
      <c r="M44" s="43"/>
      <c r="N44" s="72"/>
    </row>
    <row r="45" spans="1:14" ht="11.45" customHeight="1">
      <c r="A45" s="53" t="s">
        <v>79</v>
      </c>
      <c r="B45" s="32" t="s">
        <v>84</v>
      </c>
      <c r="C45" s="26">
        <v>13.27893175074184</v>
      </c>
      <c r="D45" s="26">
        <v>33.951533135509401</v>
      </c>
      <c r="E45" s="70">
        <v>52.769535113748759</v>
      </c>
      <c r="F45" s="43"/>
      <c r="G45" s="53"/>
      <c r="H45" s="71"/>
      <c r="I45" s="43"/>
      <c r="J45" s="43"/>
      <c r="K45" s="53"/>
      <c r="L45" s="72"/>
      <c r="M45" s="43"/>
      <c r="N45" s="72"/>
    </row>
    <row r="46" spans="1:14" ht="11.45" customHeight="1">
      <c r="A46" s="53" t="s">
        <v>79</v>
      </c>
      <c r="B46" s="73" t="s">
        <v>40</v>
      </c>
      <c r="C46" s="26"/>
      <c r="D46" s="26"/>
      <c r="E46" s="70">
        <v>100</v>
      </c>
      <c r="F46" s="43"/>
      <c r="G46" s="43"/>
      <c r="H46" s="71"/>
      <c r="I46" s="43"/>
      <c r="J46" s="43"/>
      <c r="K46" s="43"/>
      <c r="L46" s="72"/>
      <c r="M46" s="43"/>
      <c r="N46" s="72"/>
    </row>
    <row r="47" spans="1:14" ht="11.45" customHeight="1">
      <c r="A47" s="53" t="s">
        <v>79</v>
      </c>
      <c r="B47" s="74" t="s">
        <v>67</v>
      </c>
      <c r="C47" s="41">
        <v>24.957039242954203</v>
      </c>
      <c r="D47" s="41">
        <v>11.601979706602613</v>
      </c>
      <c r="E47" s="70">
        <v>63.440981050443185</v>
      </c>
      <c r="F47" s="43"/>
      <c r="G47" s="75"/>
      <c r="H47" s="71"/>
      <c r="I47" s="43"/>
      <c r="J47" s="43"/>
      <c r="K47" s="75"/>
      <c r="L47" s="76"/>
      <c r="M47" s="43"/>
      <c r="N47" s="72"/>
    </row>
    <row r="48" spans="1:14" ht="11.45" customHeight="1">
      <c r="A48" s="53" t="s">
        <v>79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72"/>
    </row>
    <row r="49" spans="1:1" ht="11.45" customHeight="1">
      <c r="A49" s="53" t="s">
        <v>79</v>
      </c>
    </row>
    <row r="50" spans="1:1" ht="11.45" customHeight="1">
      <c r="A50" s="53" t="s">
        <v>79</v>
      </c>
    </row>
    <row r="51" spans="1:1" ht="11.45" customHeight="1">
      <c r="A51" s="53" t="s">
        <v>79</v>
      </c>
    </row>
    <row r="52" spans="1:1" ht="11.45" customHeight="1">
      <c r="A52" s="53" t="s">
        <v>79</v>
      </c>
    </row>
    <row r="53" spans="1:1" ht="11.45" customHeight="1">
      <c r="A53" s="53" t="s">
        <v>79</v>
      </c>
    </row>
    <row r="54" spans="1:1" ht="11.45" customHeight="1">
      <c r="A54" s="53" t="s">
        <v>79</v>
      </c>
    </row>
    <row r="55" spans="1:1" ht="11.45" customHeight="1">
      <c r="A55" s="53" t="s">
        <v>79</v>
      </c>
    </row>
    <row r="56" spans="1:1" ht="11.45" customHeight="1">
      <c r="A56" s="53" t="s">
        <v>79</v>
      </c>
    </row>
    <row r="57" spans="1:1" ht="11.45" customHeight="1">
      <c r="A57" s="53" t="s">
        <v>79</v>
      </c>
    </row>
    <row r="58" spans="1:1" ht="11.45" customHeight="1">
      <c r="A58" s="53" t="s">
        <v>79</v>
      </c>
    </row>
    <row r="59" spans="1:1" ht="11.45" customHeight="1">
      <c r="A59" s="53" t="s">
        <v>79</v>
      </c>
    </row>
    <row r="60" spans="1:1" ht="11.45" customHeight="1">
      <c r="A60" s="53" t="s">
        <v>79</v>
      </c>
    </row>
    <row r="61" spans="1:1" ht="11.45" customHeight="1">
      <c r="A61" s="53" t="s">
        <v>79</v>
      </c>
    </row>
    <row r="62" spans="1:1" ht="11.45" customHeight="1">
      <c r="A62" s="53" t="s">
        <v>79</v>
      </c>
    </row>
    <row r="63" spans="1:1" ht="11.45" customHeight="1">
      <c r="A63" s="53" t="s">
        <v>79</v>
      </c>
    </row>
    <row r="64" spans="1:1" ht="11.45" customHeight="1">
      <c r="A64" s="53" t="s">
        <v>79</v>
      </c>
    </row>
    <row r="65" spans="1:1" ht="11.45" customHeight="1">
      <c r="A65" s="53" t="s">
        <v>79</v>
      </c>
    </row>
    <row r="66" spans="1:1" ht="11.45" customHeight="1">
      <c r="A66" s="53" t="s">
        <v>79</v>
      </c>
    </row>
    <row r="67" spans="1:1" ht="11.45" customHeight="1">
      <c r="A67" s="53" t="s">
        <v>79</v>
      </c>
    </row>
    <row r="68" spans="1:1" ht="11.45" customHeight="1">
      <c r="A68" s="53" t="s">
        <v>79</v>
      </c>
    </row>
    <row r="69" spans="1:1" ht="11.45" customHeight="1">
      <c r="A69" s="53" t="s">
        <v>79</v>
      </c>
    </row>
    <row r="70" spans="1:1" ht="11.45" customHeight="1">
      <c r="A70" s="53" t="s">
        <v>79</v>
      </c>
    </row>
    <row r="71" spans="1:1" ht="11.45" customHeight="1">
      <c r="A71" s="53" t="s">
        <v>79</v>
      </c>
    </row>
    <row r="72" spans="1:1" ht="11.45" customHeight="1">
      <c r="A72" s="53" t="s">
        <v>79</v>
      </c>
    </row>
    <row r="73" spans="1:1" ht="11.45" customHeight="1">
      <c r="A73" s="53" t="s">
        <v>79</v>
      </c>
    </row>
    <row r="74" spans="1:1" ht="11.45" customHeight="1">
      <c r="A74" s="53" t="s">
        <v>79</v>
      </c>
    </row>
    <row r="75" spans="1:1" ht="11.45" customHeight="1">
      <c r="A75" s="53" t="s">
        <v>79</v>
      </c>
    </row>
    <row r="76" spans="1:1" ht="11.45" customHeight="1">
      <c r="A76" s="53" t="s">
        <v>79</v>
      </c>
    </row>
    <row r="77" spans="1:1" ht="11.45" customHeight="1">
      <c r="A77" s="53" t="s">
        <v>79</v>
      </c>
    </row>
    <row r="78" spans="1:1" ht="11.45" customHeight="1">
      <c r="A78" s="53" t="s">
        <v>79</v>
      </c>
    </row>
    <row r="79" spans="1:1" ht="11.45" customHeight="1">
      <c r="A79" s="53" t="s">
        <v>79</v>
      </c>
    </row>
    <row r="80" spans="1:1" ht="11.45" customHeight="1">
      <c r="A80" s="53" t="s">
        <v>79</v>
      </c>
    </row>
    <row r="81" spans="1:1" ht="11.45" customHeight="1">
      <c r="A81" s="53" t="s">
        <v>79</v>
      </c>
    </row>
    <row r="82" spans="1:1" ht="11.45" customHeight="1">
      <c r="A82" s="53" t="s">
        <v>79</v>
      </c>
    </row>
    <row r="83" spans="1:1" ht="11.45" customHeight="1">
      <c r="A83" s="53" t="s">
        <v>79</v>
      </c>
    </row>
    <row r="84" spans="1:1" ht="11.45" customHeight="1">
      <c r="A84" s="53" t="s">
        <v>79</v>
      </c>
    </row>
    <row r="85" spans="1:1" ht="11.45" customHeight="1">
      <c r="A85" s="53" t="s">
        <v>79</v>
      </c>
    </row>
    <row r="86" spans="1:1" ht="11.45" customHeight="1">
      <c r="A86" s="53" t="s">
        <v>79</v>
      </c>
    </row>
    <row r="87" spans="1:1" ht="11.45" customHeight="1">
      <c r="A87" s="53" t="s">
        <v>79</v>
      </c>
    </row>
    <row r="88" spans="1:1" ht="11.45" customHeight="1">
      <c r="A88" s="53" t="s">
        <v>79</v>
      </c>
    </row>
    <row r="89" spans="1:1" ht="11.45" customHeight="1">
      <c r="A89" s="53" t="s">
        <v>79</v>
      </c>
    </row>
    <row r="90" spans="1:1" ht="11.45" customHeight="1">
      <c r="A90" s="53" t="s">
        <v>79</v>
      </c>
    </row>
    <row r="91" spans="1:1" ht="11.45" customHeight="1">
      <c r="A91" s="53" t="s">
        <v>79</v>
      </c>
    </row>
    <row r="92" spans="1:1" ht="11.45" customHeight="1">
      <c r="A92" s="53" t="s">
        <v>79</v>
      </c>
    </row>
    <row r="93" spans="1:1" ht="11.45" customHeight="1">
      <c r="A93" s="53" t="s">
        <v>79</v>
      </c>
    </row>
    <row r="94" spans="1:1" ht="11.45" customHeight="1">
      <c r="A94" s="53" t="s">
        <v>79</v>
      </c>
    </row>
    <row r="95" spans="1:1" ht="11.45" customHeight="1">
      <c r="A95" s="53" t="s">
        <v>79</v>
      </c>
    </row>
    <row r="96" spans="1:1" ht="11.45" customHeight="1">
      <c r="A96" s="53" t="s">
        <v>79</v>
      </c>
    </row>
    <row r="97" spans="1:1" ht="11.45" customHeight="1">
      <c r="A97" s="53" t="s">
        <v>79</v>
      </c>
    </row>
    <row r="98" spans="1:1" ht="11.45" customHeight="1">
      <c r="A98" s="53" t="s">
        <v>79</v>
      </c>
    </row>
    <row r="99" spans="1:1" ht="11.45" customHeight="1">
      <c r="A99" s="53" t="s">
        <v>79</v>
      </c>
    </row>
    <row r="100" spans="1:1" ht="11.45" customHeight="1">
      <c r="A100" s="53" t="s">
        <v>79</v>
      </c>
    </row>
    <row r="101" spans="1:1" ht="11.45" customHeight="1">
      <c r="A101" s="53" t="s">
        <v>79</v>
      </c>
    </row>
    <row r="102" spans="1:1" ht="11.45" customHeight="1">
      <c r="A102" s="53" t="s">
        <v>79</v>
      </c>
    </row>
    <row r="103" spans="1:1" ht="11.45" customHeight="1">
      <c r="A103" s="53" t="s">
        <v>79</v>
      </c>
    </row>
    <row r="104" spans="1:1" ht="11.45" customHeight="1">
      <c r="A104" s="53" t="s">
        <v>79</v>
      </c>
    </row>
    <row r="105" spans="1:1" ht="11.45" customHeight="1">
      <c r="A105" s="53" t="s">
        <v>79</v>
      </c>
    </row>
    <row r="106" spans="1:1" ht="11.45" customHeight="1">
      <c r="A106" s="53" t="s">
        <v>79</v>
      </c>
    </row>
    <row r="107" spans="1:1" ht="11.45" customHeight="1">
      <c r="A107" s="53" t="s">
        <v>79</v>
      </c>
    </row>
    <row r="108" spans="1:1" ht="11.45" customHeight="1">
      <c r="A108" s="53" t="s">
        <v>79</v>
      </c>
    </row>
    <row r="109" spans="1:1" ht="11.45" customHeight="1">
      <c r="A109" s="53" t="s">
        <v>79</v>
      </c>
    </row>
    <row r="110" spans="1:1" ht="11.45" customHeight="1">
      <c r="A110" s="53" t="s">
        <v>79</v>
      </c>
    </row>
    <row r="111" spans="1:1" ht="11.45" customHeight="1">
      <c r="A111" s="53" t="s">
        <v>79</v>
      </c>
    </row>
    <row r="112" spans="1:1" ht="11.45" customHeight="1">
      <c r="A112" s="53" t="s">
        <v>79</v>
      </c>
    </row>
    <row r="113" spans="1:1" ht="11.45" customHeight="1">
      <c r="A113" s="53" t="s">
        <v>79</v>
      </c>
    </row>
    <row r="114" spans="1:1" ht="11.45" customHeight="1">
      <c r="A114" s="53" t="s">
        <v>79</v>
      </c>
    </row>
    <row r="115" spans="1:1" ht="11.45" customHeight="1">
      <c r="A115" s="53" t="s">
        <v>79</v>
      </c>
    </row>
    <row r="116" spans="1:1" ht="11.45" customHeight="1">
      <c r="A116" s="53" t="s">
        <v>79</v>
      </c>
    </row>
    <row r="117" spans="1:1" ht="11.45" customHeight="1">
      <c r="A117" s="53" t="s">
        <v>79</v>
      </c>
    </row>
    <row r="118" spans="1:1" ht="11.45" customHeight="1">
      <c r="A118" s="53" t="s">
        <v>79</v>
      </c>
    </row>
    <row r="119" spans="1:1" ht="11.45" customHeight="1">
      <c r="A119" s="53" t="s">
        <v>79</v>
      </c>
    </row>
    <row r="120" spans="1:1" ht="11.45" customHeight="1">
      <c r="A120" s="53" t="s">
        <v>79</v>
      </c>
    </row>
    <row r="121" spans="1:1" ht="11.45" customHeight="1">
      <c r="A121" s="53" t="s">
        <v>79</v>
      </c>
    </row>
    <row r="122" spans="1:1" ht="11.45" customHeight="1">
      <c r="A122" s="53" t="s">
        <v>79</v>
      </c>
    </row>
    <row r="123" spans="1:1" ht="11.45" customHeight="1">
      <c r="A123" s="53" t="s">
        <v>79</v>
      </c>
    </row>
    <row r="124" spans="1:1" ht="11.45" customHeight="1">
      <c r="A124" s="53" t="s">
        <v>79</v>
      </c>
    </row>
    <row r="125" spans="1:1" ht="11.45" customHeight="1">
      <c r="A125" s="53" t="s">
        <v>79</v>
      </c>
    </row>
    <row r="126" spans="1:1" ht="11.45" customHeight="1">
      <c r="A126" s="53" t="s">
        <v>79</v>
      </c>
    </row>
    <row r="127" spans="1:1" ht="11.45" customHeight="1">
      <c r="A127" s="53" t="s">
        <v>79</v>
      </c>
    </row>
    <row r="128" spans="1:1" ht="11.45" customHeight="1">
      <c r="A128" s="53" t="s">
        <v>79</v>
      </c>
    </row>
    <row r="129" spans="1:1" ht="11.45" customHeight="1">
      <c r="A129" s="53" t="s">
        <v>79</v>
      </c>
    </row>
    <row r="130" spans="1:1" ht="11.45" customHeight="1">
      <c r="A130" s="53" t="s">
        <v>79</v>
      </c>
    </row>
    <row r="131" spans="1:1" ht="11.45" customHeight="1">
      <c r="A131" s="53" t="s">
        <v>79</v>
      </c>
    </row>
    <row r="132" spans="1:1" ht="11.45" customHeight="1">
      <c r="A132" s="53" t="s">
        <v>79</v>
      </c>
    </row>
    <row r="133" spans="1:1" ht="11.45" customHeight="1">
      <c r="A133" s="53" t="s">
        <v>79</v>
      </c>
    </row>
    <row r="134" spans="1:1" ht="11.45" customHeight="1">
      <c r="A134" s="53" t="s">
        <v>79</v>
      </c>
    </row>
    <row r="135" spans="1:1" ht="11.45" customHeight="1">
      <c r="A135" s="53" t="s">
        <v>79</v>
      </c>
    </row>
    <row r="136" spans="1:1" ht="11.45" customHeight="1">
      <c r="A136" s="53" t="s">
        <v>79</v>
      </c>
    </row>
    <row r="137" spans="1:1" ht="11.45" customHeight="1">
      <c r="A137" s="53" t="s">
        <v>79</v>
      </c>
    </row>
    <row r="138" spans="1:1" ht="11.45" customHeight="1">
      <c r="A138" s="53" t="s">
        <v>79</v>
      </c>
    </row>
    <row r="139" spans="1:1" ht="11.45" customHeight="1">
      <c r="A139" s="53" t="s">
        <v>79</v>
      </c>
    </row>
    <row r="140" spans="1:1" ht="11.45" customHeight="1">
      <c r="A140" s="53" t="s">
        <v>79</v>
      </c>
    </row>
    <row r="141" spans="1:1" ht="11.45" customHeight="1">
      <c r="A141" s="53" t="s">
        <v>79</v>
      </c>
    </row>
    <row r="142" spans="1:1" ht="11.45" customHeight="1">
      <c r="A142" s="53" t="s">
        <v>79</v>
      </c>
    </row>
    <row r="143" spans="1:1" ht="11.45" customHeight="1">
      <c r="A143" s="53" t="s">
        <v>79</v>
      </c>
    </row>
    <row r="144" spans="1:1" ht="11.45" customHeight="1">
      <c r="A144" s="53" t="s">
        <v>79</v>
      </c>
    </row>
    <row r="145" spans="1:1" ht="11.45" customHeight="1">
      <c r="A145" s="53" t="s">
        <v>79</v>
      </c>
    </row>
    <row r="146" spans="1:1" ht="11.45" customHeight="1">
      <c r="A146" s="53" t="s">
        <v>79</v>
      </c>
    </row>
    <row r="147" spans="1:1" ht="11.45" customHeight="1">
      <c r="A147" s="53" t="s">
        <v>79</v>
      </c>
    </row>
    <row r="148" spans="1:1" ht="11.45" customHeight="1">
      <c r="A148" s="53" t="s">
        <v>79</v>
      </c>
    </row>
    <row r="149" spans="1:1" ht="11.45" customHeight="1">
      <c r="A149" s="53" t="s">
        <v>79</v>
      </c>
    </row>
    <row r="150" spans="1:1" ht="11.45" customHeight="1">
      <c r="A150" s="53" t="s">
        <v>79</v>
      </c>
    </row>
    <row r="151" spans="1:1" ht="11.45" customHeight="1">
      <c r="A151" s="53" t="s">
        <v>79</v>
      </c>
    </row>
    <row r="152" spans="1:1" ht="11.45" customHeight="1">
      <c r="A152" s="53" t="s">
        <v>79</v>
      </c>
    </row>
    <row r="153" spans="1:1" ht="11.45" customHeight="1">
      <c r="A153" s="53" t="s">
        <v>79</v>
      </c>
    </row>
    <row r="154" spans="1:1" ht="11.45" customHeight="1">
      <c r="A154" s="53" t="s">
        <v>79</v>
      </c>
    </row>
    <row r="155" spans="1:1" ht="11.45" customHeight="1">
      <c r="A155" s="53" t="s">
        <v>79</v>
      </c>
    </row>
    <row r="156" spans="1:1" ht="11.45" customHeight="1">
      <c r="A156" s="53" t="s">
        <v>79</v>
      </c>
    </row>
    <row r="157" spans="1:1" ht="11.45" customHeight="1">
      <c r="A157" s="53" t="s">
        <v>79</v>
      </c>
    </row>
    <row r="158" spans="1:1" ht="11.45" customHeight="1">
      <c r="A158" s="53" t="s">
        <v>79</v>
      </c>
    </row>
    <row r="159" spans="1:1" ht="11.45" customHeight="1">
      <c r="A159" s="53" t="s">
        <v>79</v>
      </c>
    </row>
    <row r="160" spans="1:1" ht="11.45" customHeight="1">
      <c r="A160" s="53" t="s">
        <v>79</v>
      </c>
    </row>
    <row r="161" spans="1:1" ht="11.45" customHeight="1">
      <c r="A161" s="53" t="s">
        <v>79</v>
      </c>
    </row>
    <row r="162" spans="1:1" ht="11.45" customHeight="1">
      <c r="A162" s="53" t="s">
        <v>79</v>
      </c>
    </row>
    <row r="163" spans="1:1" ht="11.45" customHeight="1">
      <c r="A163" s="53" t="s">
        <v>79</v>
      </c>
    </row>
    <row r="164" spans="1:1" ht="11.45" customHeight="1">
      <c r="A164" s="53" t="s">
        <v>79</v>
      </c>
    </row>
    <row r="165" spans="1:1" ht="11.45" customHeight="1">
      <c r="A165" s="53" t="s">
        <v>79</v>
      </c>
    </row>
    <row r="166" spans="1:1" ht="11.45" customHeight="1">
      <c r="A166" s="53" t="s">
        <v>79</v>
      </c>
    </row>
    <row r="167" spans="1:1" ht="11.45" customHeight="1">
      <c r="A167" s="53" t="s">
        <v>79</v>
      </c>
    </row>
    <row r="168" spans="1:1" ht="11.45" customHeight="1">
      <c r="A168" s="53" t="s">
        <v>79</v>
      </c>
    </row>
    <row r="169" spans="1:1" ht="11.45" customHeight="1">
      <c r="A169" s="53" t="s">
        <v>79</v>
      </c>
    </row>
    <row r="170" spans="1:1" ht="11.45" customHeight="1">
      <c r="A170" s="53" t="s">
        <v>79</v>
      </c>
    </row>
    <row r="171" spans="1:1" ht="11.45" customHeight="1">
      <c r="A171" s="53" t="s">
        <v>79</v>
      </c>
    </row>
    <row r="172" spans="1:1" ht="11.45" customHeight="1">
      <c r="A172" s="53" t="s">
        <v>79</v>
      </c>
    </row>
    <row r="173" spans="1:1" ht="11.45" customHeight="1">
      <c r="A173" s="53" t="s">
        <v>79</v>
      </c>
    </row>
    <row r="174" spans="1:1" ht="11.45" customHeight="1">
      <c r="A174" s="53" t="s">
        <v>79</v>
      </c>
    </row>
    <row r="175" spans="1:1" ht="11.45" customHeight="1">
      <c r="A175" s="53" t="s">
        <v>79</v>
      </c>
    </row>
    <row r="176" spans="1:1" ht="11.45" customHeight="1">
      <c r="A176" s="53" t="s">
        <v>79</v>
      </c>
    </row>
    <row r="177" spans="1:1" ht="11.45" customHeight="1">
      <c r="A177" s="53" t="s">
        <v>79</v>
      </c>
    </row>
    <row r="178" spans="1:1" ht="11.45" customHeight="1">
      <c r="A178" s="53" t="s">
        <v>79</v>
      </c>
    </row>
    <row r="179" spans="1:1" ht="11.45" customHeight="1">
      <c r="A179" s="53" t="s">
        <v>79</v>
      </c>
    </row>
    <row r="180" spans="1:1" ht="11.45" customHeight="1">
      <c r="A180" s="53" t="s">
        <v>79</v>
      </c>
    </row>
    <row r="181" spans="1:1" ht="11.45" customHeight="1">
      <c r="A181" s="53" t="s">
        <v>79</v>
      </c>
    </row>
    <row r="182" spans="1:1" ht="11.45" customHeight="1">
      <c r="A182" s="53" t="s">
        <v>79</v>
      </c>
    </row>
    <row r="183" spans="1:1" ht="11.45" customHeight="1">
      <c r="A183" s="53" t="s">
        <v>79</v>
      </c>
    </row>
    <row r="184" spans="1:1" ht="11.45" customHeight="1">
      <c r="A184" s="53" t="s">
        <v>79</v>
      </c>
    </row>
    <row r="185" spans="1:1" ht="11.45" customHeight="1">
      <c r="A185" s="53" t="s">
        <v>79</v>
      </c>
    </row>
    <row r="186" spans="1:1" ht="11.45" customHeight="1">
      <c r="A186" s="53" t="s">
        <v>79</v>
      </c>
    </row>
    <row r="187" spans="1:1" ht="11.45" customHeight="1">
      <c r="A187" s="53" t="s">
        <v>79</v>
      </c>
    </row>
    <row r="188" spans="1:1" ht="11.45" customHeight="1">
      <c r="A188" s="53" t="s">
        <v>79</v>
      </c>
    </row>
    <row r="189" spans="1:1" ht="11.45" customHeight="1">
      <c r="A189" s="53" t="s">
        <v>79</v>
      </c>
    </row>
    <row r="190" spans="1:1" ht="11.45" customHeight="1">
      <c r="A190" s="53" t="s">
        <v>79</v>
      </c>
    </row>
    <row r="191" spans="1:1" ht="11.45" customHeight="1">
      <c r="A191" s="53" t="s">
        <v>79</v>
      </c>
    </row>
    <row r="192" spans="1:1" ht="11.45" customHeight="1">
      <c r="A192" s="53" t="s">
        <v>79</v>
      </c>
    </row>
    <row r="193" spans="1:1" ht="11.45" customHeight="1">
      <c r="A193" s="53" t="s">
        <v>79</v>
      </c>
    </row>
  </sheetData>
  <pageMargins left="0.31496062992125984" right="0.31496062992125984" top="0.35433070866141736" bottom="0.35433070866141736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Elena Bosetti - Fondazione ISMU</cp:lastModifiedBy>
  <cp:revision/>
  <dcterms:created xsi:type="dcterms:W3CDTF">2024-03-04T13:36:50Z</dcterms:created>
  <dcterms:modified xsi:type="dcterms:W3CDTF">2025-05-21T09:44:35Z</dcterms:modified>
  <cp:category/>
  <cp:contentStatus/>
</cp:coreProperties>
</file>